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4115" windowHeight="4680" activeTab="0"/>
  </bookViews>
  <sheets>
    <sheet name="MENU" sheetId="1" r:id="rId1"/>
    <sheet name="CONTROL " sheetId="2" r:id="rId2"/>
    <sheet name="MESOCICLO 1" sheetId="3" r:id="rId3"/>
    <sheet name="MESOCICLO 2" sheetId="4" r:id="rId4"/>
    <sheet name="MESOCICLO 3" sheetId="5" r:id="rId5"/>
    <sheet name="BATERIAS DE EJERCICIOS " sheetId="6" r:id="rId6"/>
  </sheets>
  <definedNames>
    <definedName name="IMC" localSheetId="1">'CONTROL '!$F$6:$F$25</definedName>
  </definedNames>
  <calcPr fullCalcOnLoad="1"/>
</workbook>
</file>

<file path=xl/sharedStrings.xml><?xml version="1.0" encoding="utf-8"?>
<sst xmlns="http://schemas.openxmlformats.org/spreadsheetml/2006/main" count="1264" uniqueCount="145">
  <si>
    <t xml:space="preserve">CONTROL DE  PRUEBAS DE FUERZAS MAXIMAS </t>
  </si>
  <si>
    <t xml:space="preserve">FECHA: </t>
  </si>
  <si>
    <t xml:space="preserve">EQUIPO: </t>
  </si>
  <si>
    <t xml:space="preserve"># TEST: </t>
  </si>
  <si>
    <t>#</t>
  </si>
  <si>
    <t xml:space="preserve">NOMBRE </t>
  </si>
  <si>
    <t>PC</t>
  </si>
  <si>
    <t>TALLA</t>
  </si>
  <si>
    <t xml:space="preserve">BRAZOS </t>
  </si>
  <si>
    <t xml:space="preserve">TRONCO </t>
  </si>
  <si>
    <t xml:space="preserve">PIERNAS </t>
  </si>
  <si>
    <t xml:space="preserve">PIERNA </t>
  </si>
  <si>
    <t xml:space="preserve">BRAZOS: </t>
  </si>
  <si>
    <t xml:space="preserve">TRONCO: </t>
  </si>
  <si>
    <t>PIERNA:</t>
  </si>
  <si>
    <t xml:space="preserve">Halon de clin </t>
  </si>
  <si>
    <t xml:space="preserve">Cuclilla por detrás </t>
  </si>
  <si>
    <t>IMC</t>
  </si>
  <si>
    <t xml:space="preserve">PROMEDIO </t>
  </si>
  <si>
    <t xml:space="preserve">NOMBRE DEL  PREPARDOR FISICO  O ENTRENADOR: </t>
  </si>
  <si>
    <t>PIERNA</t>
  </si>
  <si>
    <t>%</t>
  </si>
  <si>
    <t>REP</t>
  </si>
  <si>
    <t xml:space="preserve">MICROCICLO </t>
  </si>
  <si>
    <t>TRONCO</t>
  </si>
  <si>
    <t>VOL. MESOCICLO</t>
  </si>
  <si>
    <t xml:space="preserve">MICROCICLO # 1 </t>
  </si>
  <si>
    <t>SER</t>
  </si>
  <si>
    <t xml:space="preserve">TOTAL </t>
  </si>
  <si>
    <t xml:space="preserve">BATERIA 1 </t>
  </si>
  <si>
    <t xml:space="preserve">BATERIA 2 </t>
  </si>
  <si>
    <t xml:space="preserve">BATERIAS DE EJERCICIOS </t>
  </si>
  <si>
    <t>ZONAS DE INTENSIDAD</t>
  </si>
  <si>
    <t>ZONA 1</t>
  </si>
  <si>
    <t>Hasta 59%</t>
  </si>
  <si>
    <t>Resistencia</t>
  </si>
  <si>
    <t>ZONA 2</t>
  </si>
  <si>
    <t>ZONA 3</t>
  </si>
  <si>
    <t>Fza. Rapida</t>
  </si>
  <si>
    <t>ZONA 4</t>
  </si>
  <si>
    <t>Fza. Máxima</t>
  </si>
  <si>
    <t>Más de 100%</t>
  </si>
  <si>
    <t>DISTRIBUCION DE LAS REPETICIONES POR ENTRENAMIENTO EN LOS MICROCICLOS (Si fueran tres entrenamientos por semana)</t>
  </si>
  <si>
    <t>35%</t>
  </si>
  <si>
    <t>30%</t>
  </si>
  <si>
    <t>45%</t>
  </si>
  <si>
    <t>40%</t>
  </si>
  <si>
    <t>DISTRIBUCIÓN DE LAS REPETICIONES POR ZONA DE INTENSIDAD</t>
  </si>
  <si>
    <t>ZONAS</t>
  </si>
  <si>
    <t>1</t>
  </si>
  <si>
    <t>4</t>
  </si>
  <si>
    <t xml:space="preserve">BATERIA 4 </t>
  </si>
  <si>
    <t>BATERIA 3</t>
  </si>
  <si>
    <t>BATERIA 5</t>
  </si>
  <si>
    <t>BATERIA 6</t>
  </si>
  <si>
    <t xml:space="preserve">FUERZAS MAXIMAS </t>
  </si>
  <si>
    <t xml:space="preserve">EJERCICIOS </t>
  </si>
  <si>
    <t>BATERIA #</t>
  </si>
  <si>
    <t>PM:</t>
  </si>
  <si>
    <t>REP:</t>
  </si>
  <si>
    <t>TONELAJE:</t>
  </si>
  <si>
    <t>60-79%</t>
  </si>
  <si>
    <t>80- 100%</t>
  </si>
  <si>
    <t xml:space="preserve">MENU PRINCIPAL </t>
  </si>
  <si>
    <t xml:space="preserve">BATERIAS DE EJEERCICIOS  Y ZONAS DE TRABAJO </t>
  </si>
  <si>
    <t xml:space="preserve">AUTOR: </t>
  </si>
  <si>
    <t xml:space="preserve">GUILLERMO ANDRES RODRIGUEZ </t>
  </si>
  <si>
    <t xml:space="preserve">E- MAIL: </t>
  </si>
  <si>
    <t>guillermoarg0701@hotmail.com</t>
  </si>
  <si>
    <t xml:space="preserve">Master en Reoria y Metodologia del Entrenamiento Deportivo </t>
  </si>
  <si>
    <t>DOCENTE -METODOLOGO</t>
  </si>
  <si>
    <t>USTA (BUCARAMANGA, COLOMBIA)- UCCFD (HABANA, CUBA)</t>
  </si>
  <si>
    <t>12- 15 R</t>
  </si>
  <si>
    <t>10- 11 R</t>
  </si>
  <si>
    <t>9-10 R</t>
  </si>
  <si>
    <t>8- 9 R</t>
  </si>
  <si>
    <t>MAYOR A 15 R</t>
  </si>
  <si>
    <t xml:space="preserve">3 - 4 Y HASTA 8 </t>
  </si>
  <si>
    <t>MESOCICLO 1</t>
  </si>
  <si>
    <t>MESOCICLOS 1</t>
  </si>
  <si>
    <t>MESOCICLOS 2</t>
  </si>
  <si>
    <t>MESOCICLOS 3</t>
  </si>
  <si>
    <t>1 R</t>
  </si>
  <si>
    <t>7 - 8 R</t>
  </si>
  <si>
    <t>6 -7 R</t>
  </si>
  <si>
    <t>6 - 5 R</t>
  </si>
  <si>
    <t>5 - 4 R</t>
  </si>
  <si>
    <t>3- 4 R</t>
  </si>
  <si>
    <t xml:space="preserve">2 - 3 R </t>
  </si>
  <si>
    <t>1 - 2 R</t>
  </si>
  <si>
    <t xml:space="preserve">3 - 4 Y HASTA 6 </t>
  </si>
  <si>
    <t>1- 3 Y HASTA 4</t>
  </si>
  <si>
    <t xml:space="preserve">1,2 Y HASTA 3 </t>
  </si>
  <si>
    <t>MENU</t>
  </si>
  <si>
    <t xml:space="preserve">Despeque </t>
  </si>
  <si>
    <t xml:space="preserve">Biceps parado </t>
  </si>
  <si>
    <t xml:space="preserve">ZONA </t>
  </si>
  <si>
    <t xml:space="preserve">% </t>
  </si>
  <si>
    <t xml:space="preserve"> Cuclillas por delante </t>
  </si>
  <si>
    <t xml:space="preserve">LUNES </t>
  </si>
  <si>
    <t xml:space="preserve">VIERNES </t>
  </si>
  <si>
    <t xml:space="preserve">MIERCOLES </t>
  </si>
  <si>
    <t>2</t>
  </si>
  <si>
    <t>3</t>
  </si>
  <si>
    <t xml:space="preserve">PESO CORPORAL </t>
  </si>
  <si>
    <t>Nombre 3</t>
  </si>
  <si>
    <t>Nombre 4</t>
  </si>
  <si>
    <t>Nombre 5</t>
  </si>
  <si>
    <t>Nombre 6</t>
  </si>
  <si>
    <t>Nombre 7</t>
  </si>
  <si>
    <t>Nombre 8</t>
  </si>
  <si>
    <t>Nombre 9</t>
  </si>
  <si>
    <t>Nombre 10</t>
  </si>
  <si>
    <t>Nombre 11</t>
  </si>
  <si>
    <t>Nombre 12</t>
  </si>
  <si>
    <t>Nombre 13</t>
  </si>
  <si>
    <t>Nombre 14</t>
  </si>
  <si>
    <t>Nombre 15</t>
  </si>
  <si>
    <t>Nombre 16</t>
  </si>
  <si>
    <t>Nombre 17</t>
  </si>
  <si>
    <t>Nombre 18</t>
  </si>
  <si>
    <t>Nombre 19</t>
  </si>
  <si>
    <t xml:space="preserve">PLANIFICACION PARA EL TRABAJO DE PESAS </t>
  </si>
  <si>
    <t xml:space="preserve">Reverencia </t>
  </si>
  <si>
    <t xml:space="preserve">Jerck </t>
  </si>
  <si>
    <t xml:space="preserve">Gemelos </t>
  </si>
  <si>
    <t xml:space="preserve">NOMBRE: </t>
  </si>
  <si>
    <t>Kg</t>
  </si>
  <si>
    <t>VOL.  SES</t>
  </si>
  <si>
    <t xml:space="preserve">FUERZA </t>
  </si>
  <si>
    <t xml:space="preserve">MICROCICLO # 2 </t>
  </si>
  <si>
    <t>MICROCICLO # 3</t>
  </si>
  <si>
    <t xml:space="preserve">CONTROL </t>
  </si>
  <si>
    <t>MICROCICLO # 4</t>
  </si>
  <si>
    <t xml:space="preserve">TOTAL (p) </t>
  </si>
  <si>
    <t>TOTAL ®</t>
  </si>
  <si>
    <t>TOTAL</t>
  </si>
  <si>
    <t>MIERCOELS</t>
  </si>
  <si>
    <t>VIERNES</t>
  </si>
  <si>
    <t>MIERCOLES</t>
  </si>
  <si>
    <t xml:space="preserve">Nombre 1 </t>
  </si>
  <si>
    <t>PI</t>
  </si>
  <si>
    <t xml:space="preserve">felipe andres </t>
  </si>
  <si>
    <t xml:space="preserve">oscar anagarita </t>
  </si>
  <si>
    <t xml:space="preserve">fuerza parado 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</si>
</sst>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_);_(@_)"/>
    <numFmt numFmtId="173" formatCode="_(* #,##0.00_);_(* \(#,##0.00\);_(* &quot;-&quot;??_);_(@_)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2"/>
    </font>
    <font>
      <sz val="12"/>
      <name val="Agency FB"/>
      <family val="2"/>
    </font>
    <font>
      <b/>
      <sz val="12"/>
      <name val="Agency FB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gency FB"/>
      <family val="2"/>
    </font>
    <font>
      <b/>
      <sz val="11"/>
      <color indexed="10"/>
      <name val="Agency FB"/>
      <family val="2"/>
    </font>
    <font>
      <sz val="11"/>
      <color indexed="8"/>
      <name val="Agency FB"/>
      <family val="2"/>
    </font>
    <font>
      <sz val="12"/>
      <color indexed="22"/>
      <name val="Agency FB"/>
      <family val="2"/>
    </font>
    <font>
      <b/>
      <sz val="11"/>
      <color indexed="56"/>
      <name val="Agency FB"/>
      <family val="2"/>
    </font>
    <font>
      <b/>
      <sz val="10"/>
      <color indexed="22"/>
      <name val="Agency FB"/>
      <family val="2"/>
    </font>
    <font>
      <b/>
      <sz val="12"/>
      <color indexed="22"/>
      <name val="Agency FB"/>
      <family val="2"/>
    </font>
    <font>
      <sz val="12"/>
      <color indexed="8"/>
      <name val="Agency FB"/>
      <family val="2"/>
    </font>
    <font>
      <b/>
      <sz val="12"/>
      <color indexed="8"/>
      <name val="Agency FB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1"/>
      <color indexed="22"/>
      <name val="Agency FB"/>
      <family val="2"/>
    </font>
    <font>
      <b/>
      <sz val="10"/>
      <color indexed="8"/>
      <name val="Agency FB"/>
      <family val="2"/>
    </font>
    <font>
      <b/>
      <sz val="10"/>
      <color indexed="56"/>
      <name val="Agency FB"/>
      <family val="2"/>
    </font>
    <font>
      <b/>
      <sz val="8"/>
      <color indexed="22"/>
      <name val="Agency FB"/>
      <family val="2"/>
    </font>
    <font>
      <b/>
      <u val="single"/>
      <sz val="12"/>
      <color indexed="10"/>
      <name val="Agency FB"/>
      <family val="2"/>
    </font>
    <font>
      <b/>
      <sz val="12"/>
      <color indexed="13"/>
      <name val="Agency FB"/>
      <family val="2"/>
    </font>
    <font>
      <b/>
      <u val="single"/>
      <sz val="12"/>
      <color indexed="13"/>
      <name val="Agency FB"/>
      <family val="2"/>
    </font>
    <font>
      <b/>
      <sz val="11"/>
      <color indexed="22"/>
      <name val="Calibri"/>
      <family val="2"/>
    </font>
    <font>
      <sz val="12"/>
      <color indexed="9"/>
      <name val="Agency FB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21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22" fillId="14" borderId="0" xfId="0" applyFont="1" applyFill="1" applyBorder="1" applyAlignment="1" applyProtection="1">
      <alignment horizontal="center"/>
      <protection locked="0"/>
    </xf>
    <xf numFmtId="0" fontId="23" fillId="14" borderId="10" xfId="0" applyFont="1" applyFill="1" applyBorder="1" applyAlignment="1" applyProtection="1">
      <alignment horizontal="center"/>
      <protection locked="0"/>
    </xf>
    <xf numFmtId="0" fontId="23" fillId="14" borderId="10" xfId="0" applyFont="1" applyFill="1" applyBorder="1" applyAlignment="1" applyProtection="1">
      <alignment horizontal="center"/>
      <protection/>
    </xf>
    <xf numFmtId="0" fontId="23" fillId="14" borderId="0" xfId="0" applyFont="1" applyFill="1" applyBorder="1" applyAlignment="1" applyProtection="1">
      <alignment horizontal="center"/>
      <protection locked="0"/>
    </xf>
    <xf numFmtId="0" fontId="24" fillId="14" borderId="0" xfId="0" applyFont="1" applyFill="1" applyBorder="1" applyAlignment="1" applyProtection="1">
      <alignment/>
      <protection locked="0"/>
    </xf>
    <xf numFmtId="0" fontId="23" fillId="24" borderId="10" xfId="0" applyFont="1" applyFill="1" applyBorder="1" applyAlignment="1" applyProtection="1">
      <alignment horizontal="center"/>
      <protection locked="0"/>
    </xf>
    <xf numFmtId="0" fontId="25" fillId="24" borderId="10" xfId="0" applyFont="1" applyFill="1" applyBorder="1" applyAlignment="1" applyProtection="1">
      <alignment horizontal="center"/>
      <protection/>
    </xf>
    <xf numFmtId="0" fontId="22" fillId="14" borderId="10" xfId="0" applyFont="1" applyFill="1" applyBorder="1" applyAlignment="1" applyProtection="1">
      <alignment horizontal="center"/>
      <protection/>
    </xf>
    <xf numFmtId="0" fontId="26" fillId="14" borderId="10" xfId="0" applyFont="1" applyFill="1" applyBorder="1" applyAlignment="1" applyProtection="1">
      <alignment horizontal="center"/>
      <protection/>
    </xf>
    <xf numFmtId="0" fontId="27" fillId="25" borderId="10" xfId="0" applyFont="1" applyFill="1" applyBorder="1" applyAlignment="1" applyProtection="1">
      <alignment horizontal="center"/>
      <protection/>
    </xf>
    <xf numFmtId="0" fontId="24" fillId="14" borderId="0" xfId="0" applyFont="1" applyFill="1" applyAlignment="1" applyProtection="1">
      <alignment horizontal="center"/>
      <protection/>
    </xf>
    <xf numFmtId="0" fontId="0" fillId="14" borderId="0" xfId="0" applyFill="1" applyAlignment="1" applyProtection="1">
      <alignment/>
      <protection locked="0"/>
    </xf>
    <xf numFmtId="0" fontId="28" fillId="24" borderId="10" xfId="0" applyFont="1" applyFill="1" applyBorder="1" applyAlignment="1" applyProtection="1">
      <alignment horizontal="center"/>
      <protection locked="0"/>
    </xf>
    <xf numFmtId="0" fontId="29" fillId="14" borderId="0" xfId="0" applyFont="1" applyFill="1" applyAlignment="1" applyProtection="1">
      <alignment/>
      <protection locked="0"/>
    </xf>
    <xf numFmtId="0" fontId="11" fillId="16" borderId="0" xfId="45" applyFill="1" applyAlignment="1" applyProtection="1">
      <alignment/>
      <protection locked="0"/>
    </xf>
    <xf numFmtId="0" fontId="30" fillId="14" borderId="10" xfId="0" applyFont="1" applyFill="1" applyBorder="1" applyAlignment="1" applyProtection="1">
      <alignment horizontal="center"/>
      <protection locked="0"/>
    </xf>
    <xf numFmtId="0" fontId="29" fillId="14" borderId="10" xfId="0" applyFont="1" applyFill="1" applyBorder="1" applyAlignment="1" applyProtection="1">
      <alignment horizontal="center"/>
      <protection locked="0"/>
    </xf>
    <xf numFmtId="0" fontId="31" fillId="14" borderId="0" xfId="0" applyFont="1" applyFill="1" applyAlignment="1" applyProtection="1">
      <alignment/>
      <protection locked="0"/>
    </xf>
    <xf numFmtId="0" fontId="28" fillId="24" borderId="10" xfId="0" applyFont="1" applyFill="1" applyBorder="1" applyAlignment="1" applyProtection="1">
      <alignment/>
      <protection locked="0"/>
    </xf>
    <xf numFmtId="0" fontId="32" fillId="14" borderId="0" xfId="45" applyFont="1" applyFill="1" applyAlignment="1" applyProtection="1">
      <alignment/>
      <protection locked="0"/>
    </xf>
    <xf numFmtId="0" fontId="29" fillId="14" borderId="10" xfId="0" applyFont="1" applyFill="1" applyBorder="1" applyAlignment="1" applyProtection="1">
      <alignment horizontal="center"/>
      <protection/>
    </xf>
    <xf numFmtId="0" fontId="24" fillId="14" borderId="0" xfId="0" applyFont="1" applyFill="1" applyAlignment="1" applyProtection="1">
      <alignment horizontal="center"/>
      <protection locked="0"/>
    </xf>
    <xf numFmtId="0" fontId="24" fillId="14" borderId="0" xfId="0" applyFont="1" applyFill="1" applyBorder="1" applyAlignment="1" applyProtection="1">
      <alignment horizontal="center"/>
      <protection locked="0"/>
    </xf>
    <xf numFmtId="0" fontId="33" fillId="25" borderId="10" xfId="0" applyFont="1" applyFill="1" applyBorder="1" applyAlignment="1" applyProtection="1">
      <alignment horizontal="center"/>
      <protection locked="0"/>
    </xf>
    <xf numFmtId="0" fontId="22" fillId="26" borderId="10" xfId="0" applyFont="1" applyFill="1" applyBorder="1" applyAlignment="1" applyProtection="1">
      <alignment horizontal="center"/>
      <protection locked="0"/>
    </xf>
    <xf numFmtId="0" fontId="22" fillId="24" borderId="10" xfId="0" applyFont="1" applyFill="1" applyBorder="1" applyAlignment="1" applyProtection="1">
      <alignment horizontal="center"/>
      <protection locked="0"/>
    </xf>
    <xf numFmtId="0" fontId="24" fillId="14" borderId="10" xfId="0" applyFont="1" applyFill="1" applyBorder="1" applyAlignment="1" applyProtection="1">
      <alignment horizontal="center"/>
      <protection locked="0"/>
    </xf>
    <xf numFmtId="0" fontId="22" fillId="14" borderId="10" xfId="0" applyFont="1" applyFill="1" applyBorder="1" applyAlignment="1" applyProtection="1">
      <alignment horizontal="center"/>
      <protection locked="0"/>
    </xf>
    <xf numFmtId="0" fontId="33" fillId="24" borderId="10" xfId="0" applyFont="1" applyFill="1" applyBorder="1" applyAlignment="1" applyProtection="1">
      <alignment horizontal="center"/>
      <protection locked="0"/>
    </xf>
    <xf numFmtId="49" fontId="3" fillId="14" borderId="0" xfId="53" applyNumberFormat="1" applyFont="1" applyFill="1" applyBorder="1" applyAlignment="1" applyProtection="1">
      <alignment horizontal="center" vertical="center" wrapText="1"/>
      <protection locked="0"/>
    </xf>
    <xf numFmtId="0" fontId="33" fillId="14" borderId="10" xfId="0" applyFont="1" applyFill="1" applyBorder="1" applyAlignment="1" applyProtection="1">
      <alignment horizontal="center"/>
      <protection locked="0"/>
    </xf>
    <xf numFmtId="0" fontId="27" fillId="24" borderId="10" xfId="0" applyFont="1" applyFill="1" applyBorder="1" applyAlignment="1" applyProtection="1">
      <alignment horizontal="center"/>
      <protection locked="0"/>
    </xf>
    <xf numFmtId="0" fontId="27" fillId="14" borderId="10" xfId="0" applyFont="1" applyFill="1" applyBorder="1" applyAlignment="1" applyProtection="1">
      <alignment horizontal="center"/>
      <protection locked="0"/>
    </xf>
    <xf numFmtId="0" fontId="27" fillId="25" borderId="10" xfId="0" applyFont="1" applyFill="1" applyBorder="1" applyAlignment="1" applyProtection="1">
      <alignment horizontal="center"/>
      <protection locked="0"/>
    </xf>
    <xf numFmtId="0" fontId="34" fillId="14" borderId="0" xfId="0" applyFont="1" applyFill="1" applyBorder="1" applyAlignment="1" applyProtection="1">
      <alignment horizontal="center"/>
      <protection locked="0"/>
    </xf>
    <xf numFmtId="0" fontId="35" fillId="14" borderId="0" xfId="0" applyFont="1" applyFill="1" applyBorder="1" applyAlignment="1" applyProtection="1">
      <alignment horizontal="center"/>
      <protection locked="0"/>
    </xf>
    <xf numFmtId="0" fontId="34" fillId="14" borderId="0" xfId="0" applyFont="1" applyFill="1" applyBorder="1" applyAlignment="1" applyProtection="1">
      <alignment/>
      <protection locked="0"/>
    </xf>
    <xf numFmtId="0" fontId="36" fillId="14" borderId="10" xfId="0" applyFont="1" applyFill="1" applyBorder="1" applyAlignment="1" applyProtection="1">
      <alignment horizontal="center"/>
      <protection locked="0"/>
    </xf>
    <xf numFmtId="0" fontId="33" fillId="14" borderId="0" xfId="0" applyFont="1" applyFill="1" applyBorder="1" applyAlignment="1" applyProtection="1">
      <alignment horizontal="center"/>
      <protection locked="0"/>
    </xf>
    <xf numFmtId="0" fontId="0" fillId="14" borderId="0" xfId="0" applyFill="1" applyAlignment="1" applyProtection="1">
      <alignment horizontal="center"/>
      <protection locked="0"/>
    </xf>
    <xf numFmtId="0" fontId="22" fillId="14" borderId="0" xfId="0" applyFont="1" applyFill="1" applyAlignment="1" applyProtection="1">
      <alignment/>
      <protection locked="0"/>
    </xf>
    <xf numFmtId="0" fontId="22" fillId="14" borderId="0" xfId="0" applyFont="1" applyFill="1" applyBorder="1" applyAlignment="1" applyProtection="1">
      <alignment/>
      <protection locked="0"/>
    </xf>
    <xf numFmtId="0" fontId="0" fillId="14" borderId="0" xfId="0" applyFill="1" applyBorder="1" applyAlignment="1" applyProtection="1">
      <alignment/>
      <protection locked="0"/>
    </xf>
    <xf numFmtId="0" fontId="22" fillId="14" borderId="0" xfId="0" applyFont="1" applyFill="1" applyBorder="1" applyAlignment="1" applyProtection="1">
      <alignment/>
      <protection locked="0"/>
    </xf>
    <xf numFmtId="0" fontId="21" fillId="14" borderId="0" xfId="0" applyFont="1" applyFill="1" applyBorder="1" applyAlignment="1" applyProtection="1">
      <alignment horizontal="center"/>
      <protection locked="0"/>
    </xf>
    <xf numFmtId="0" fontId="30" fillId="14" borderId="0" xfId="0" applyFont="1" applyFill="1" applyAlignment="1" applyProtection="1">
      <alignment/>
      <protection locked="0"/>
    </xf>
    <xf numFmtId="0" fontId="30" fillId="14" borderId="0" xfId="0" applyFont="1" applyFill="1" applyBorder="1" applyAlignment="1" applyProtection="1">
      <alignment horizontal="center"/>
      <protection locked="0"/>
    </xf>
    <xf numFmtId="0" fontId="11" fillId="0" borderId="0" xfId="45" applyAlignment="1" applyProtection="1">
      <alignment/>
      <protection locked="0"/>
    </xf>
    <xf numFmtId="0" fontId="30" fillId="14" borderId="0" xfId="0" applyFont="1" applyFill="1" applyBorder="1" applyAlignment="1" applyProtection="1">
      <alignment/>
      <protection locked="0"/>
    </xf>
    <xf numFmtId="49" fontId="3" fillId="14" borderId="11" xfId="53" applyNumberFormat="1" applyFont="1" applyFill="1" applyBorder="1" applyAlignment="1" applyProtection="1">
      <alignment vertical="center" wrapText="1"/>
      <protection locked="0"/>
    </xf>
    <xf numFmtId="49" fontId="3" fillId="14" borderId="0" xfId="53" applyNumberFormat="1" applyFont="1" applyFill="1" applyBorder="1" applyAlignment="1" applyProtection="1">
      <alignment vertical="center" wrapText="1"/>
      <protection locked="0"/>
    </xf>
    <xf numFmtId="0" fontId="21" fillId="14" borderId="0" xfId="0" applyFont="1" applyFill="1" applyAlignment="1" applyProtection="1">
      <alignment/>
      <protection locked="0"/>
    </xf>
    <xf numFmtId="9" fontId="3" fillId="14" borderId="0" xfId="53" applyNumberFormat="1" applyFont="1" applyFill="1" applyBorder="1" applyAlignment="1" applyProtection="1">
      <alignment vertical="center" wrapText="1"/>
      <protection locked="0"/>
    </xf>
    <xf numFmtId="0" fontId="21" fillId="14" borderId="0" xfId="0" applyFont="1" applyFill="1" applyBorder="1" applyAlignment="1" applyProtection="1">
      <alignment/>
      <protection locked="0"/>
    </xf>
    <xf numFmtId="0" fontId="21" fillId="14" borderId="0" xfId="0" applyFont="1" applyFill="1" applyBorder="1" applyAlignment="1" applyProtection="1">
      <alignment/>
      <protection locked="0"/>
    </xf>
    <xf numFmtId="0" fontId="0" fillId="14" borderId="0" xfId="0" applyFill="1" applyAlignment="1" applyProtection="1">
      <alignment/>
      <protection/>
    </xf>
    <xf numFmtId="0" fontId="30" fillId="24" borderId="0" xfId="0" applyFont="1" applyFill="1" applyAlignment="1" applyProtection="1">
      <alignment/>
      <protection locked="0"/>
    </xf>
    <xf numFmtId="0" fontId="30" fillId="24" borderId="0" xfId="0" applyFont="1" applyFill="1" applyAlignment="1" applyProtection="1">
      <alignment horizontal="center"/>
      <protection/>
    </xf>
    <xf numFmtId="0" fontId="30" fillId="24" borderId="0" xfId="0" applyFont="1" applyFill="1" applyAlignment="1" applyProtection="1">
      <alignment/>
      <protection/>
    </xf>
    <xf numFmtId="0" fontId="41" fillId="24" borderId="10" xfId="0" applyFont="1" applyFill="1" applyBorder="1" applyAlignment="1" applyProtection="1">
      <alignment horizontal="center"/>
      <protection/>
    </xf>
    <xf numFmtId="49" fontId="3" fillId="14" borderId="0" xfId="53" applyNumberFormat="1" applyFont="1" applyFill="1" applyBorder="1" applyAlignment="1" applyProtection="1">
      <alignment horizontal="center" vertical="center" wrapText="1"/>
      <protection locked="0"/>
    </xf>
    <xf numFmtId="0" fontId="27" fillId="24" borderId="12" xfId="0" applyFont="1" applyFill="1" applyBorder="1" applyAlignment="1" applyProtection="1">
      <alignment horizontal="center"/>
      <protection locked="0"/>
    </xf>
    <xf numFmtId="0" fontId="33" fillId="25" borderId="10" xfId="0" applyFont="1" applyFill="1" applyBorder="1" applyAlignment="1" applyProtection="1">
      <alignment horizontal="center"/>
      <protection locked="0"/>
    </xf>
    <xf numFmtId="9" fontId="2" fillId="14" borderId="0" xfId="53" applyNumberFormat="1" applyFont="1" applyFill="1" applyBorder="1" applyAlignment="1" applyProtection="1">
      <alignment horizontal="center" vertical="center" wrapText="1"/>
      <protection locked="0"/>
    </xf>
    <xf numFmtId="17" fontId="2" fillId="14" borderId="0" xfId="53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 applyProtection="1">
      <alignment horizontal="center"/>
      <protection/>
    </xf>
    <xf numFmtId="0" fontId="37" fillId="24" borderId="0" xfId="45" applyFont="1" applyFill="1" applyAlignment="1" applyProtection="1">
      <alignment horizontal="center"/>
      <protection locked="0"/>
    </xf>
    <xf numFmtId="0" fontId="38" fillId="24" borderId="0" xfId="0" applyFont="1" applyFill="1" applyAlignment="1" applyProtection="1">
      <alignment horizontal="center"/>
      <protection/>
    </xf>
    <xf numFmtId="0" fontId="30" fillId="24" borderId="0" xfId="0" applyFont="1" applyFill="1" applyAlignment="1" applyProtection="1">
      <alignment horizontal="center"/>
      <protection locked="0"/>
    </xf>
    <xf numFmtId="0" fontId="39" fillId="24" borderId="0" xfId="45" applyFont="1" applyFill="1" applyAlignment="1" applyProtection="1">
      <alignment horizontal="center"/>
      <protection/>
    </xf>
    <xf numFmtId="0" fontId="38" fillId="24" borderId="0" xfId="0" applyFont="1" applyFill="1" applyAlignment="1" applyProtection="1">
      <alignment horizontal="center"/>
      <protection locked="0"/>
    </xf>
    <xf numFmtId="0" fontId="28" fillId="25" borderId="13" xfId="0" applyFont="1" applyFill="1" applyBorder="1" applyAlignment="1" applyProtection="1">
      <alignment horizontal="center"/>
      <protection locked="0"/>
    </xf>
    <xf numFmtId="0" fontId="28" fillId="25" borderId="14" xfId="0" applyFont="1" applyFill="1" applyBorder="1" applyAlignment="1" applyProtection="1">
      <alignment horizontal="center"/>
      <protection locked="0"/>
    </xf>
    <xf numFmtId="0" fontId="28" fillId="25" borderId="15" xfId="0" applyFont="1" applyFill="1" applyBorder="1" applyAlignment="1" applyProtection="1">
      <alignment horizontal="center"/>
      <protection locked="0"/>
    </xf>
    <xf numFmtId="0" fontId="28" fillId="24" borderId="16" xfId="0" applyFont="1" applyFill="1" applyBorder="1" applyAlignment="1" applyProtection="1">
      <alignment horizontal="center"/>
      <protection locked="0"/>
    </xf>
    <xf numFmtId="0" fontId="28" fillId="24" borderId="17" xfId="0" applyFont="1" applyFill="1" applyBorder="1" applyAlignment="1" applyProtection="1">
      <alignment horizontal="center"/>
      <protection locked="0"/>
    </xf>
    <xf numFmtId="0" fontId="28" fillId="24" borderId="12" xfId="0" applyFont="1" applyFill="1" applyBorder="1" applyAlignment="1" applyProtection="1">
      <alignment horizontal="center"/>
      <protection locked="0"/>
    </xf>
    <xf numFmtId="0" fontId="28" fillId="24" borderId="13" xfId="0" applyFont="1" applyFill="1" applyBorder="1" applyAlignment="1" applyProtection="1">
      <alignment horizontal="center"/>
      <protection locked="0"/>
    </xf>
    <xf numFmtId="0" fontId="28" fillId="24" borderId="15" xfId="0" applyFont="1" applyFill="1" applyBorder="1" applyAlignment="1" applyProtection="1">
      <alignment horizontal="center"/>
      <protection locked="0"/>
    </xf>
    <xf numFmtId="0" fontId="28" fillId="14" borderId="10" xfId="0" applyFont="1" applyFill="1" applyBorder="1" applyAlignment="1" applyProtection="1">
      <alignment horizontal="center"/>
      <protection locked="0"/>
    </xf>
    <xf numFmtId="0" fontId="28" fillId="24" borderId="10" xfId="0" applyFont="1" applyFill="1" applyBorder="1" applyAlignment="1" applyProtection="1">
      <alignment horizontal="center"/>
      <protection locked="0"/>
    </xf>
    <xf numFmtId="0" fontId="33" fillId="24" borderId="16" xfId="0" applyFont="1" applyFill="1" applyBorder="1" applyAlignment="1" applyProtection="1">
      <alignment horizontal="center"/>
      <protection locked="0"/>
    </xf>
    <xf numFmtId="0" fontId="33" fillId="24" borderId="12" xfId="0" applyFont="1" applyFill="1" applyBorder="1" applyAlignment="1" applyProtection="1">
      <alignment horizontal="center"/>
      <protection locked="0"/>
    </xf>
    <xf numFmtId="0" fontId="22" fillId="24" borderId="13" xfId="0" applyFont="1" applyFill="1" applyBorder="1" applyAlignment="1" applyProtection="1">
      <alignment horizontal="center"/>
      <protection locked="0"/>
    </xf>
    <xf numFmtId="0" fontId="22" fillId="24" borderId="14" xfId="0" applyFont="1" applyFill="1" applyBorder="1" applyAlignment="1" applyProtection="1">
      <alignment horizontal="center"/>
      <protection locked="0"/>
    </xf>
    <xf numFmtId="0" fontId="22" fillId="24" borderId="15" xfId="0" applyFont="1" applyFill="1" applyBorder="1" applyAlignment="1" applyProtection="1">
      <alignment horizontal="center"/>
      <protection locked="0"/>
    </xf>
    <xf numFmtId="0" fontId="24" fillId="14" borderId="16" xfId="0" applyFont="1" applyFill="1" applyBorder="1" applyAlignment="1" applyProtection="1">
      <alignment horizontal="center"/>
      <protection/>
    </xf>
    <xf numFmtId="0" fontId="24" fillId="14" borderId="12" xfId="0" applyFont="1" applyFill="1" applyBorder="1" applyAlignment="1" applyProtection="1">
      <alignment horizontal="center"/>
      <protection/>
    </xf>
    <xf numFmtId="0" fontId="27" fillId="24" borderId="16" xfId="0" applyFont="1" applyFill="1" applyBorder="1" applyAlignment="1" applyProtection="1">
      <alignment horizontal="center"/>
      <protection locked="0"/>
    </xf>
    <xf numFmtId="9" fontId="3" fillId="14" borderId="0" xfId="53" applyNumberFormat="1" applyFont="1" applyFill="1" applyBorder="1" applyAlignment="1" applyProtection="1">
      <alignment horizontal="center" vertical="center" wrapText="1"/>
      <protection locked="0"/>
    </xf>
    <xf numFmtId="16" fontId="2" fillId="14" borderId="0" xfId="53" applyNumberFormat="1" applyFont="1" applyFill="1" applyBorder="1" applyAlignment="1" applyProtection="1">
      <alignment horizontal="center" vertical="center" wrapText="1"/>
      <protection locked="0"/>
    </xf>
    <xf numFmtId="0" fontId="33" fillId="14" borderId="10" xfId="0" applyFont="1" applyFill="1" applyBorder="1" applyAlignment="1" applyProtection="1">
      <alignment horizontal="center"/>
      <protection locked="0"/>
    </xf>
    <xf numFmtId="0" fontId="22" fillId="14" borderId="13" xfId="0" applyFont="1" applyFill="1" applyBorder="1" applyAlignment="1" applyProtection="1">
      <alignment horizontal="center"/>
      <protection/>
    </xf>
    <xf numFmtId="0" fontId="22" fillId="14" borderId="15" xfId="0" applyFont="1" applyFill="1" applyBorder="1" applyAlignment="1" applyProtection="1">
      <alignment horizontal="center"/>
      <protection/>
    </xf>
    <xf numFmtId="0" fontId="24" fillId="14" borderId="10" xfId="0" applyFont="1" applyFill="1" applyBorder="1" applyAlignment="1" applyProtection="1">
      <alignment horizontal="center"/>
      <protection locked="0"/>
    </xf>
    <xf numFmtId="0" fontId="33" fillId="25" borderId="0" xfId="0" applyFont="1" applyFill="1" applyBorder="1" applyAlignment="1" applyProtection="1">
      <alignment horizontal="center"/>
      <protection locked="0"/>
    </xf>
    <xf numFmtId="0" fontId="33" fillId="14" borderId="13" xfId="0" applyFont="1" applyFill="1" applyBorder="1" applyAlignment="1" applyProtection="1">
      <alignment horizontal="center"/>
      <protection locked="0"/>
    </xf>
    <xf numFmtId="0" fontId="33" fillId="14" borderId="15" xfId="0" applyFont="1" applyFill="1" applyBorder="1" applyAlignment="1" applyProtection="1">
      <alignment horizontal="center"/>
      <protection locked="0"/>
    </xf>
    <xf numFmtId="0" fontId="33" fillId="14" borderId="14" xfId="0" applyFont="1" applyFill="1" applyBorder="1" applyAlignment="1" applyProtection="1">
      <alignment horizontal="center"/>
      <protection locked="0"/>
    </xf>
    <xf numFmtId="9" fontId="28" fillId="24" borderId="13" xfId="53" applyNumberFormat="1" applyFont="1" applyFill="1" applyBorder="1" applyAlignment="1" applyProtection="1">
      <alignment horizontal="center" vertical="center" wrapText="1"/>
      <protection locked="0"/>
    </xf>
    <xf numFmtId="9" fontId="28" fillId="24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14" borderId="18" xfId="53" applyNumberFormat="1" applyFont="1" applyFill="1" applyBorder="1" applyAlignment="1" applyProtection="1">
      <alignment horizontal="center" vertical="center" wrapText="1"/>
      <protection locked="0"/>
    </xf>
    <xf numFmtId="49" fontId="3" fillId="14" borderId="19" xfId="53" applyNumberFormat="1" applyFont="1" applyFill="1" applyBorder="1" applyAlignment="1" applyProtection="1">
      <alignment horizontal="center" vertical="center" wrapText="1"/>
      <protection locked="0"/>
    </xf>
    <xf numFmtId="49" fontId="3" fillId="14" borderId="20" xfId="53" applyNumberFormat="1" applyFont="1" applyFill="1" applyBorder="1" applyAlignment="1" applyProtection="1">
      <alignment horizontal="center" vertical="center" wrapText="1"/>
      <protection locked="0"/>
    </xf>
    <xf numFmtId="49" fontId="3" fillId="14" borderId="21" xfId="53" applyNumberFormat="1" applyFont="1" applyFill="1" applyBorder="1" applyAlignment="1" applyProtection="1">
      <alignment horizontal="center" vertical="center" wrapText="1"/>
      <protection locked="0"/>
    </xf>
    <xf numFmtId="9" fontId="3" fillId="14" borderId="18" xfId="53" applyNumberFormat="1" applyFont="1" applyFill="1" applyBorder="1" applyAlignment="1" applyProtection="1">
      <alignment horizontal="center" vertical="center" wrapText="1"/>
      <protection locked="0"/>
    </xf>
    <xf numFmtId="9" fontId="3" fillId="14" borderId="19" xfId="53" applyNumberFormat="1" applyFont="1" applyFill="1" applyBorder="1" applyAlignment="1" applyProtection="1">
      <alignment horizontal="center" vertical="center" wrapText="1"/>
      <protection locked="0"/>
    </xf>
    <xf numFmtId="9" fontId="3" fillId="14" borderId="20" xfId="53" applyNumberFormat="1" applyFont="1" applyFill="1" applyBorder="1" applyAlignment="1" applyProtection="1">
      <alignment horizontal="center" vertical="center" wrapText="1"/>
      <protection locked="0"/>
    </xf>
    <xf numFmtId="9" fontId="3" fillId="14" borderId="21" xfId="53" applyNumberFormat="1" applyFont="1" applyFill="1" applyBorder="1" applyAlignment="1" applyProtection="1">
      <alignment horizontal="center" vertical="center" wrapText="1"/>
      <protection locked="0"/>
    </xf>
    <xf numFmtId="9" fontId="3" fillId="14" borderId="10" xfId="53" applyNumberFormat="1" applyFont="1" applyFill="1" applyBorder="1" applyAlignment="1" applyProtection="1">
      <alignment horizontal="center" vertical="center" wrapText="1"/>
      <protection locked="0"/>
    </xf>
    <xf numFmtId="17" fontId="3" fillId="14" borderId="10" xfId="53" applyNumberFormat="1" applyFont="1" applyFill="1" applyBorder="1" applyAlignment="1" applyProtection="1">
      <alignment horizontal="center" vertical="center" wrapText="1"/>
      <protection locked="0"/>
    </xf>
    <xf numFmtId="49" fontId="28" fillId="24" borderId="10" xfId="53" applyNumberFormat="1" applyFont="1" applyFill="1" applyBorder="1" applyAlignment="1" applyProtection="1">
      <alignment horizontal="center" vertical="center" wrapText="1"/>
      <protection locked="0"/>
    </xf>
    <xf numFmtId="9" fontId="28" fillId="24" borderId="10" xfId="53" applyNumberFormat="1" applyFont="1" applyFill="1" applyBorder="1" applyAlignment="1" applyProtection="1">
      <alignment horizontal="center" vertical="center" wrapText="1"/>
      <protection locked="0"/>
    </xf>
    <xf numFmtId="16" fontId="3" fillId="14" borderId="10" xfId="53" applyNumberFormat="1" applyFont="1" applyFill="1" applyBorder="1" applyAlignment="1" applyProtection="1">
      <alignment horizontal="center" vertical="center" wrapText="1"/>
      <protection locked="0"/>
    </xf>
    <xf numFmtId="9" fontId="3" fillId="14" borderId="22" xfId="53" applyNumberFormat="1" applyFont="1" applyFill="1" applyBorder="1" applyAlignment="1" applyProtection="1">
      <alignment horizontal="center" vertical="center" wrapText="1"/>
      <protection locked="0"/>
    </xf>
    <xf numFmtId="9" fontId="3" fillId="14" borderId="23" xfId="53" applyNumberFormat="1" applyFont="1" applyFill="1" applyBorder="1" applyAlignment="1" applyProtection="1">
      <alignment horizontal="center" vertical="center" wrapText="1"/>
      <protection locked="0"/>
    </xf>
    <xf numFmtId="9" fontId="3" fillId="14" borderId="13" xfId="53" applyNumberFormat="1" applyFont="1" applyFill="1" applyBorder="1" applyAlignment="1" applyProtection="1">
      <alignment horizontal="center" vertical="center" wrapText="1"/>
      <protection locked="0"/>
    </xf>
    <xf numFmtId="9" fontId="3" fillId="14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14" borderId="22" xfId="53" applyNumberFormat="1" applyFont="1" applyFill="1" applyBorder="1" applyAlignment="1" applyProtection="1">
      <alignment horizontal="center" vertical="center" wrapText="1"/>
      <protection locked="0"/>
    </xf>
    <xf numFmtId="49" fontId="3" fillId="14" borderId="23" xfId="53" applyNumberFormat="1" applyFont="1" applyFill="1" applyBorder="1" applyAlignment="1" applyProtection="1">
      <alignment horizontal="center" vertical="center" wrapText="1"/>
      <protection locked="0"/>
    </xf>
    <xf numFmtId="49" fontId="3" fillId="14" borderId="10" xfId="53" applyNumberFormat="1" applyFont="1" applyFill="1" applyBorder="1" applyAlignment="1" applyProtection="1">
      <alignment horizontal="center" vertical="center" wrapText="1"/>
      <protection locked="0"/>
    </xf>
    <xf numFmtId="49" fontId="28" fillId="24" borderId="22" xfId="53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3" applyNumberFormat="1" applyFont="1" applyFill="1" applyBorder="1" applyAlignment="1" applyProtection="1">
      <alignment horizontal="center" vertical="center" wrapText="1"/>
      <protection locked="0"/>
    </xf>
    <xf numFmtId="49" fontId="28" fillId="24" borderId="23" xfId="53" applyNumberFormat="1" applyFont="1" applyFill="1" applyBorder="1" applyAlignment="1" applyProtection="1">
      <alignment horizontal="center" vertical="center" wrapText="1"/>
      <protection locked="0"/>
    </xf>
    <xf numFmtId="49" fontId="28" fillId="24" borderId="20" xfId="53" applyNumberFormat="1" applyFont="1" applyFill="1" applyBorder="1" applyAlignment="1" applyProtection="1">
      <alignment horizontal="center" vertical="center" wrapText="1"/>
      <protection locked="0"/>
    </xf>
    <xf numFmtId="49" fontId="28" fillId="24" borderId="24" xfId="53" applyNumberFormat="1" applyFont="1" applyFill="1" applyBorder="1" applyAlignment="1" applyProtection="1">
      <alignment horizontal="center" vertical="center" wrapText="1"/>
      <protection locked="0"/>
    </xf>
    <xf numFmtId="49" fontId="28" fillId="24" borderId="21" xfId="53" applyNumberFormat="1" applyFont="1" applyFill="1" applyBorder="1" applyAlignment="1" applyProtection="1">
      <alignment horizontal="center" vertical="center" wrapText="1"/>
      <protection locked="0"/>
    </xf>
    <xf numFmtId="49" fontId="3" fillId="14" borderId="13" xfId="53" applyNumberFormat="1" applyFont="1" applyFill="1" applyBorder="1" applyAlignment="1" applyProtection="1">
      <alignment horizontal="center" vertical="center" wrapText="1"/>
      <protection locked="0"/>
    </xf>
    <xf numFmtId="49" fontId="3" fillId="14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14" borderId="10" xfId="53" applyNumberFormat="1" applyFont="1" applyFill="1" applyBorder="1" applyAlignment="1" applyProtection="1">
      <alignment horizontal="center" vertical="center" wrapText="1"/>
      <protection/>
    </xf>
    <xf numFmtId="49" fontId="3" fillId="14" borderId="25" xfId="53" applyNumberFormat="1" applyFont="1" applyFill="1" applyBorder="1" applyAlignment="1" applyProtection="1">
      <alignment horizontal="center" vertical="center" wrapText="1"/>
      <protection/>
    </xf>
    <xf numFmtId="49" fontId="3" fillId="14" borderId="26" xfId="53" applyNumberFormat="1" applyFont="1" applyFill="1" applyBorder="1" applyAlignment="1" applyProtection="1">
      <alignment horizontal="center" vertical="center" wrapText="1"/>
      <protection/>
    </xf>
    <xf numFmtId="0" fontId="40" fillId="24" borderId="10" xfId="0" applyFont="1" applyFill="1" applyBorder="1" applyAlignment="1" applyProtection="1">
      <alignment horizontal="center"/>
      <protection locked="0"/>
    </xf>
    <xf numFmtId="49" fontId="3" fillId="14" borderId="27" xfId="53" applyNumberFormat="1" applyFont="1" applyFill="1" applyBorder="1" applyAlignment="1" applyProtection="1">
      <alignment horizontal="center" vertical="center" wrapText="1"/>
      <protection/>
    </xf>
    <xf numFmtId="49" fontId="3" fillId="14" borderId="16" xfId="53" applyNumberFormat="1" applyFont="1" applyFill="1" applyBorder="1" applyAlignment="1" applyProtection="1">
      <alignment horizontal="center" vertical="center" wrapText="1"/>
      <protection/>
    </xf>
    <xf numFmtId="49" fontId="3" fillId="14" borderId="28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6</xdr:row>
      <xdr:rowOff>47625</xdr:rowOff>
    </xdr:from>
    <xdr:to>
      <xdr:col>10</xdr:col>
      <xdr:colOff>704850</xdr:colOff>
      <xdr:row>14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219200"/>
          <a:ext cx="20574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6</xdr:row>
      <xdr:rowOff>0</xdr:rowOff>
    </xdr:from>
    <xdr:to>
      <xdr:col>2</xdr:col>
      <xdr:colOff>609600</xdr:colOff>
      <xdr:row>15</xdr:row>
      <xdr:rowOff>28575</xdr:rowOff>
    </xdr:to>
    <xdr:pic>
      <xdr:nvPicPr>
        <xdr:cNvPr id="2" name="Imagen 1" descr="E:\logos\simbolo col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171575"/>
          <a:ext cx="18859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illermoarg0701@hotmail.co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tabSelected="1" zoomScalePageLayoutView="0" workbookViewId="0" topLeftCell="A1">
      <selection activeCell="D22" sqref="D22"/>
    </sheetView>
  </sheetViews>
  <sheetFormatPr defaultColWidth="11.421875" defaultRowHeight="15"/>
  <cols>
    <col min="1" max="16384" width="11.421875" style="12" customWidth="1"/>
  </cols>
  <sheetData>
    <row r="1" ht="15">
      <c r="B1" s="52"/>
    </row>
    <row r="4" spans="4:8" ht="15.75">
      <c r="D4" s="69" t="s">
        <v>122</v>
      </c>
      <c r="E4" s="69"/>
      <c r="F4" s="69"/>
      <c r="G4" s="69"/>
      <c r="H4" s="69"/>
    </row>
    <row r="5" spans="4:8" ht="15.75">
      <c r="D5" s="71" t="s">
        <v>63</v>
      </c>
      <c r="E5" s="71"/>
      <c r="F5" s="71"/>
      <c r="G5" s="71"/>
      <c r="H5" s="71"/>
    </row>
    <row r="6" spans="4:8" ht="15.75">
      <c r="D6" s="67" t="s">
        <v>132</v>
      </c>
      <c r="E6" s="67"/>
      <c r="F6" s="67"/>
      <c r="G6" s="67"/>
      <c r="H6" s="67"/>
    </row>
    <row r="7" spans="4:8" ht="15.75">
      <c r="D7" s="67" t="s">
        <v>79</v>
      </c>
      <c r="E7" s="67"/>
      <c r="F7" s="67"/>
      <c r="G7" s="67"/>
      <c r="H7" s="67"/>
    </row>
    <row r="8" spans="4:8" ht="15.75">
      <c r="D8" s="67" t="s">
        <v>80</v>
      </c>
      <c r="E8" s="67"/>
      <c r="F8" s="67"/>
      <c r="G8" s="67"/>
      <c r="H8" s="67"/>
    </row>
    <row r="9" spans="4:8" ht="15.75">
      <c r="D9" s="67" t="s">
        <v>81</v>
      </c>
      <c r="E9" s="67"/>
      <c r="F9" s="67"/>
      <c r="G9" s="67"/>
      <c r="H9" s="67"/>
    </row>
    <row r="10" spans="4:8" ht="15.75">
      <c r="D10" s="67" t="s">
        <v>64</v>
      </c>
      <c r="E10" s="67"/>
      <c r="F10" s="67"/>
      <c r="G10" s="67"/>
      <c r="H10" s="67"/>
    </row>
    <row r="11" spans="4:8" ht="15.75">
      <c r="D11" s="69"/>
      <c r="E11" s="69"/>
      <c r="F11" s="69"/>
      <c r="G11" s="69"/>
      <c r="H11" s="69"/>
    </row>
    <row r="12" spans="4:8" ht="15.75">
      <c r="D12" s="68" t="s">
        <v>65</v>
      </c>
      <c r="E12" s="68"/>
      <c r="F12" s="68"/>
      <c r="G12" s="68"/>
      <c r="H12" s="68"/>
    </row>
    <row r="13" spans="4:8" ht="15.75">
      <c r="D13" s="66" t="s">
        <v>66</v>
      </c>
      <c r="E13" s="66"/>
      <c r="F13" s="66"/>
      <c r="G13" s="66"/>
      <c r="H13" s="66"/>
    </row>
    <row r="14" spans="4:8" ht="15.75">
      <c r="D14" s="66" t="s">
        <v>69</v>
      </c>
      <c r="E14" s="66"/>
      <c r="F14" s="66"/>
      <c r="G14" s="66"/>
      <c r="H14" s="66"/>
    </row>
    <row r="15" spans="4:8" ht="15.75">
      <c r="D15" s="68" t="s">
        <v>70</v>
      </c>
      <c r="E15" s="68"/>
      <c r="F15" s="68"/>
      <c r="G15" s="68"/>
      <c r="H15" s="68"/>
    </row>
    <row r="16" spans="4:8" ht="15.75">
      <c r="D16" s="66" t="s">
        <v>71</v>
      </c>
      <c r="E16" s="66"/>
      <c r="F16" s="66"/>
      <c r="G16" s="66"/>
      <c r="H16" s="66"/>
    </row>
    <row r="17" spans="4:8" ht="15.75">
      <c r="D17" s="58" t="s">
        <v>67</v>
      </c>
      <c r="E17" s="70" t="s">
        <v>68</v>
      </c>
      <c r="F17" s="68"/>
      <c r="G17" s="68"/>
      <c r="H17" s="59"/>
    </row>
    <row r="18" spans="4:8" ht="15.75">
      <c r="D18" s="57"/>
      <c r="E18" s="57"/>
      <c r="F18" s="57"/>
      <c r="G18" s="57"/>
      <c r="H18" s="57"/>
    </row>
  </sheetData>
  <sheetProtection password="E83D" sheet="1"/>
  <mergeCells count="14">
    <mergeCell ref="D8:H8"/>
    <mergeCell ref="D9:H9"/>
    <mergeCell ref="D4:H4"/>
    <mergeCell ref="D5:H5"/>
    <mergeCell ref="D6:H6"/>
    <mergeCell ref="D7:H7"/>
    <mergeCell ref="E17:G17"/>
    <mergeCell ref="D14:H14"/>
    <mergeCell ref="D15:H15"/>
    <mergeCell ref="D16:H16"/>
    <mergeCell ref="D13:H13"/>
    <mergeCell ref="D10:H10"/>
    <mergeCell ref="D12:H12"/>
    <mergeCell ref="D11:H11"/>
  </mergeCells>
  <hyperlinks>
    <hyperlink ref="E17" r:id="rId1" display="guillermoarg0701@hotmail.com"/>
    <hyperlink ref="D7:H7" location="'MESOCICLO 1'!A1" display="MESOCICLOS 1"/>
    <hyperlink ref="D8:H8" location="'MESOCICLO 2'!A1" display="MESOCICLOS 2"/>
    <hyperlink ref="D9:H9" location="'MESOCICLO 3'!A1" display="MESOCICLOS 3"/>
    <hyperlink ref="D10:H10" location="'BATERIAS DE EJERCICIOS '!A1" display="BATERIAS DE EJEERCICIOS  Y ZONAS DE TRABAJO "/>
    <hyperlink ref="D6:H6" location="'CONTROL '!A1" display="CONTROL 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1"/>
  <sheetViews>
    <sheetView zoomScalePageLayoutView="0" workbookViewId="0" topLeftCell="A4">
      <selection activeCell="F17" sqref="F17"/>
    </sheetView>
  </sheetViews>
  <sheetFormatPr defaultColWidth="11.421875" defaultRowHeight="15"/>
  <cols>
    <col min="1" max="1" width="11.421875" style="12" customWidth="1"/>
    <col min="2" max="2" width="7.28125" style="12" customWidth="1"/>
    <col min="3" max="3" width="24.7109375" style="12" customWidth="1"/>
    <col min="4" max="4" width="8.00390625" style="12" customWidth="1"/>
    <col min="5" max="5" width="8.7109375" style="12" customWidth="1"/>
    <col min="6" max="8" width="8.28125" style="12" customWidth="1"/>
    <col min="9" max="9" width="8.140625" style="12" customWidth="1"/>
    <col min="10" max="16384" width="11.421875" style="12" customWidth="1"/>
  </cols>
  <sheetData>
    <row r="2" spans="2:9" ht="15.75">
      <c r="B2" s="72" t="s">
        <v>0</v>
      </c>
      <c r="C2" s="73"/>
      <c r="D2" s="73"/>
      <c r="E2" s="73"/>
      <c r="F2" s="73"/>
      <c r="G2" s="73"/>
      <c r="H2" s="73"/>
      <c r="I2" s="74"/>
    </row>
    <row r="3" spans="2:11" ht="15.75">
      <c r="B3" s="75" t="s">
        <v>4</v>
      </c>
      <c r="C3" s="13" t="s">
        <v>1</v>
      </c>
      <c r="D3" s="13"/>
      <c r="E3" s="13" t="s">
        <v>2</v>
      </c>
      <c r="F3" s="81"/>
      <c r="G3" s="81"/>
      <c r="H3" s="13" t="s">
        <v>3</v>
      </c>
      <c r="I3" s="13"/>
      <c r="J3" s="14"/>
      <c r="K3" s="15" t="s">
        <v>93</v>
      </c>
    </row>
    <row r="4" spans="2:9" ht="15.75">
      <c r="B4" s="76"/>
      <c r="C4" s="81" t="s">
        <v>19</v>
      </c>
      <c r="D4" s="81"/>
      <c r="E4" s="81"/>
      <c r="F4" s="81"/>
      <c r="G4" s="81"/>
      <c r="H4" s="81"/>
      <c r="I4" s="13"/>
    </row>
    <row r="5" spans="2:9" ht="15.75">
      <c r="B5" s="77"/>
      <c r="C5" s="13" t="s">
        <v>5</v>
      </c>
      <c r="D5" s="13" t="s">
        <v>6</v>
      </c>
      <c r="E5" s="13" t="s">
        <v>7</v>
      </c>
      <c r="F5" s="13" t="s">
        <v>17</v>
      </c>
      <c r="G5" s="13" t="s">
        <v>8</v>
      </c>
      <c r="H5" s="13" t="s">
        <v>9</v>
      </c>
      <c r="I5" s="13" t="s">
        <v>10</v>
      </c>
    </row>
    <row r="6" spans="2:9" ht="15.75">
      <c r="B6" s="16">
        <v>1</v>
      </c>
      <c r="C6" s="17" t="s">
        <v>142</v>
      </c>
      <c r="D6" s="16"/>
      <c r="E6" s="16"/>
      <c r="F6" s="21" t="e">
        <f>(D6)/(E6)^2</f>
        <v>#DIV/0!</v>
      </c>
      <c r="G6" s="16"/>
      <c r="H6" s="16"/>
      <c r="I6" s="16"/>
    </row>
    <row r="7" spans="2:9" ht="15.75">
      <c r="B7" s="16">
        <v>2</v>
      </c>
      <c r="C7" s="17" t="s">
        <v>143</v>
      </c>
      <c r="D7" s="16"/>
      <c r="E7" s="16"/>
      <c r="F7" s="21" t="e">
        <f aca="true" t="shared" si="0" ref="F7:F24">(D7)/(E7)^2</f>
        <v>#DIV/0!</v>
      </c>
      <c r="G7" s="16"/>
      <c r="H7" s="16"/>
      <c r="I7" s="16"/>
    </row>
    <row r="8" spans="2:9" ht="15.75">
      <c r="B8" s="16">
        <v>3</v>
      </c>
      <c r="C8" s="17" t="s">
        <v>105</v>
      </c>
      <c r="D8" s="16"/>
      <c r="E8" s="16"/>
      <c r="F8" s="21" t="e">
        <f t="shared" si="0"/>
        <v>#DIV/0!</v>
      </c>
      <c r="G8" s="16"/>
      <c r="H8" s="16"/>
      <c r="I8" s="16"/>
    </row>
    <row r="9" spans="2:9" ht="15.75">
      <c r="B9" s="16">
        <v>4</v>
      </c>
      <c r="C9" s="17" t="s">
        <v>106</v>
      </c>
      <c r="D9" s="16"/>
      <c r="E9" s="16"/>
      <c r="F9" s="21" t="e">
        <f t="shared" si="0"/>
        <v>#DIV/0!</v>
      </c>
      <c r="G9" s="16"/>
      <c r="H9" s="16"/>
      <c r="I9" s="16"/>
    </row>
    <row r="10" spans="2:11" ht="15.75">
      <c r="B10" s="16">
        <v>5</v>
      </c>
      <c r="C10" s="17" t="s">
        <v>107</v>
      </c>
      <c r="D10" s="16"/>
      <c r="E10" s="16"/>
      <c r="F10" s="21" t="e">
        <f t="shared" si="0"/>
        <v>#DIV/0!</v>
      </c>
      <c r="G10" s="16"/>
      <c r="H10" s="16"/>
      <c r="I10" s="16"/>
      <c r="K10" s="18"/>
    </row>
    <row r="11" spans="2:9" ht="15.75">
      <c r="B11" s="16">
        <v>6</v>
      </c>
      <c r="C11" s="17" t="s">
        <v>108</v>
      </c>
      <c r="D11" s="16"/>
      <c r="E11" s="16"/>
      <c r="F11" s="21" t="e">
        <f t="shared" si="0"/>
        <v>#DIV/0!</v>
      </c>
      <c r="G11" s="16"/>
      <c r="H11" s="16"/>
      <c r="I11" s="16"/>
    </row>
    <row r="12" spans="2:9" ht="15.75">
      <c r="B12" s="16">
        <v>7</v>
      </c>
      <c r="C12" s="17" t="s">
        <v>109</v>
      </c>
      <c r="D12" s="16"/>
      <c r="E12" s="16"/>
      <c r="F12" s="21" t="e">
        <f t="shared" si="0"/>
        <v>#DIV/0!</v>
      </c>
      <c r="G12" s="16"/>
      <c r="H12" s="16"/>
      <c r="I12" s="16"/>
    </row>
    <row r="13" spans="2:9" ht="15.75">
      <c r="B13" s="16">
        <v>8</v>
      </c>
      <c r="C13" s="17" t="s">
        <v>110</v>
      </c>
      <c r="D13" s="16"/>
      <c r="E13" s="16"/>
      <c r="F13" s="21" t="e">
        <f t="shared" si="0"/>
        <v>#DIV/0!</v>
      </c>
      <c r="G13" s="16"/>
      <c r="H13" s="16"/>
      <c r="I13" s="16"/>
    </row>
    <row r="14" spans="2:9" ht="15.75">
      <c r="B14" s="16">
        <v>9</v>
      </c>
      <c r="C14" s="17" t="s">
        <v>111</v>
      </c>
      <c r="D14" s="16"/>
      <c r="E14" s="16"/>
      <c r="F14" s="21" t="e">
        <f t="shared" si="0"/>
        <v>#DIV/0!</v>
      </c>
      <c r="G14" s="16"/>
      <c r="H14" s="16"/>
      <c r="I14" s="16"/>
    </row>
    <row r="15" spans="2:9" ht="15.75">
      <c r="B15" s="16">
        <v>10</v>
      </c>
      <c r="C15" s="17" t="s">
        <v>112</v>
      </c>
      <c r="D15" s="16"/>
      <c r="E15" s="16"/>
      <c r="F15" s="21" t="e">
        <f t="shared" si="0"/>
        <v>#DIV/0!</v>
      </c>
      <c r="G15" s="16"/>
      <c r="H15" s="16"/>
      <c r="I15" s="16"/>
    </row>
    <row r="16" spans="2:9" ht="15.75">
      <c r="B16" s="16">
        <v>11</v>
      </c>
      <c r="C16" s="17" t="s">
        <v>113</v>
      </c>
      <c r="D16" s="16"/>
      <c r="E16" s="16"/>
      <c r="F16" s="21" t="e">
        <f t="shared" si="0"/>
        <v>#DIV/0!</v>
      </c>
      <c r="G16" s="16"/>
      <c r="H16" s="16"/>
      <c r="I16" s="16"/>
    </row>
    <row r="17" spans="2:9" ht="15.75">
      <c r="B17" s="16">
        <v>12</v>
      </c>
      <c r="C17" s="17" t="s">
        <v>114</v>
      </c>
      <c r="D17" s="16"/>
      <c r="E17" s="16"/>
      <c r="F17" s="21" t="e">
        <f t="shared" si="0"/>
        <v>#DIV/0!</v>
      </c>
      <c r="G17" s="16"/>
      <c r="H17" s="16"/>
      <c r="I17" s="16"/>
    </row>
    <row r="18" spans="2:9" ht="15.75">
      <c r="B18" s="16">
        <v>13</v>
      </c>
      <c r="C18" s="17" t="s">
        <v>115</v>
      </c>
      <c r="D18" s="16"/>
      <c r="E18" s="16"/>
      <c r="F18" s="21" t="e">
        <f t="shared" si="0"/>
        <v>#DIV/0!</v>
      </c>
      <c r="G18" s="16"/>
      <c r="H18" s="16"/>
      <c r="I18" s="16"/>
    </row>
    <row r="19" spans="2:9" ht="15.75">
      <c r="B19" s="16">
        <v>14</v>
      </c>
      <c r="C19" s="17" t="s">
        <v>116</v>
      </c>
      <c r="D19" s="16"/>
      <c r="E19" s="16"/>
      <c r="F19" s="21" t="e">
        <f t="shared" si="0"/>
        <v>#DIV/0!</v>
      </c>
      <c r="G19" s="16"/>
      <c r="H19" s="16"/>
      <c r="I19" s="16"/>
    </row>
    <row r="20" spans="2:9" ht="15.75">
      <c r="B20" s="16">
        <v>15</v>
      </c>
      <c r="C20" s="17" t="s">
        <v>117</v>
      </c>
      <c r="D20" s="16"/>
      <c r="E20" s="16"/>
      <c r="F20" s="21" t="e">
        <f t="shared" si="0"/>
        <v>#DIV/0!</v>
      </c>
      <c r="G20" s="16"/>
      <c r="H20" s="16"/>
      <c r="I20" s="16"/>
    </row>
    <row r="21" spans="2:9" ht="15.75">
      <c r="B21" s="16">
        <v>16</v>
      </c>
      <c r="C21" s="17" t="s">
        <v>118</v>
      </c>
      <c r="D21" s="16"/>
      <c r="E21" s="16"/>
      <c r="F21" s="21" t="e">
        <f t="shared" si="0"/>
        <v>#DIV/0!</v>
      </c>
      <c r="G21" s="16"/>
      <c r="H21" s="16"/>
      <c r="I21" s="16"/>
    </row>
    <row r="22" spans="2:9" ht="15.75">
      <c r="B22" s="16">
        <v>17</v>
      </c>
      <c r="C22" s="17" t="s">
        <v>119</v>
      </c>
      <c r="D22" s="16"/>
      <c r="E22" s="16"/>
      <c r="F22" s="21" t="e">
        <f t="shared" si="0"/>
        <v>#DIV/0!</v>
      </c>
      <c r="G22" s="16"/>
      <c r="H22" s="16"/>
      <c r="I22" s="16"/>
    </row>
    <row r="23" spans="2:9" ht="15.75">
      <c r="B23" s="16">
        <v>18</v>
      </c>
      <c r="C23" s="17" t="s">
        <v>120</v>
      </c>
      <c r="D23" s="16"/>
      <c r="E23" s="16"/>
      <c r="F23" s="21" t="e">
        <f t="shared" si="0"/>
        <v>#DIV/0!</v>
      </c>
      <c r="G23" s="16"/>
      <c r="H23" s="16"/>
      <c r="I23" s="16"/>
    </row>
    <row r="24" spans="2:9" ht="15.75">
      <c r="B24" s="16">
        <v>19</v>
      </c>
      <c r="C24" s="17" t="s">
        <v>121</v>
      </c>
      <c r="D24" s="16"/>
      <c r="E24" s="16"/>
      <c r="F24" s="21" t="e">
        <f t="shared" si="0"/>
        <v>#DIV/0!</v>
      </c>
      <c r="G24" s="16"/>
      <c r="H24" s="16"/>
      <c r="I24" s="16"/>
    </row>
    <row r="25" spans="2:9" ht="15.75">
      <c r="B25" s="78" t="s">
        <v>18</v>
      </c>
      <c r="C25" s="79"/>
      <c r="D25" s="7" t="e">
        <f>(AVERAGE(D6:D24))</f>
        <v>#DIV/0!</v>
      </c>
      <c r="E25" s="7" t="e">
        <f>(AVERAGE(E6:E24))</f>
        <v>#DIV/0!</v>
      </c>
      <c r="F25" s="60" t="e">
        <f>(D25)/(E25)^2</f>
        <v>#DIV/0!</v>
      </c>
      <c r="G25" s="7" t="e">
        <f>(AVERAGE(G6:G24))</f>
        <v>#DIV/0!</v>
      </c>
      <c r="H25" s="7" t="e">
        <f>(AVERAGE(H6:H24))</f>
        <v>#DIV/0!</v>
      </c>
      <c r="I25" s="7" t="e">
        <f>(AVERAGE(I6:I24))</f>
        <v>#DIV/0!</v>
      </c>
    </row>
    <row r="26" spans="2:9" ht="15.75">
      <c r="B26" s="18"/>
      <c r="C26" s="18"/>
      <c r="D26" s="18"/>
      <c r="E26" s="18"/>
      <c r="F26" s="18"/>
      <c r="G26" s="18"/>
      <c r="H26" s="18"/>
      <c r="I26" s="18"/>
    </row>
    <row r="27" spans="2:9" ht="15.75">
      <c r="B27" s="18"/>
      <c r="C27" s="19" t="s">
        <v>12</v>
      </c>
      <c r="D27" s="80" t="s">
        <v>144</v>
      </c>
      <c r="E27" s="80"/>
      <c r="F27" s="80"/>
      <c r="G27" s="18"/>
      <c r="H27" s="18"/>
      <c r="I27" s="18"/>
    </row>
    <row r="28" spans="2:9" ht="15.75">
      <c r="B28" s="18"/>
      <c r="C28" s="19" t="s">
        <v>13</v>
      </c>
      <c r="D28" s="80" t="s">
        <v>15</v>
      </c>
      <c r="E28" s="80"/>
      <c r="F28" s="80"/>
      <c r="G28" s="18"/>
      <c r="H28" s="18"/>
      <c r="I28" s="18"/>
    </row>
    <row r="29" spans="2:9" ht="15.75">
      <c r="B29" s="18"/>
      <c r="C29" s="19" t="s">
        <v>14</v>
      </c>
      <c r="D29" s="80" t="s">
        <v>16</v>
      </c>
      <c r="E29" s="80"/>
      <c r="F29" s="80"/>
      <c r="G29" s="18"/>
      <c r="H29" s="18"/>
      <c r="I29" s="20"/>
    </row>
    <row r="30" spans="2:9" ht="15.75">
      <c r="B30" s="18"/>
      <c r="C30" s="18"/>
      <c r="D30" s="18"/>
      <c r="E30" s="18"/>
      <c r="F30" s="18"/>
      <c r="G30" s="18"/>
      <c r="H30" s="18"/>
      <c r="I30" s="18"/>
    </row>
    <row r="31" spans="2:9" ht="15.75">
      <c r="B31" s="18"/>
      <c r="C31" s="18"/>
      <c r="D31" s="18"/>
      <c r="E31" s="18"/>
      <c r="F31" s="18"/>
      <c r="G31" s="18"/>
      <c r="H31" s="18"/>
      <c r="I31" s="18"/>
    </row>
  </sheetData>
  <sheetProtection password="E83D" sheet="1"/>
  <mergeCells count="9">
    <mergeCell ref="B2:I2"/>
    <mergeCell ref="B3:B5"/>
    <mergeCell ref="B25:C25"/>
    <mergeCell ref="D29:F29"/>
    <mergeCell ref="F3:G3"/>
    <mergeCell ref="C4:E4"/>
    <mergeCell ref="F4:H4"/>
    <mergeCell ref="D27:F27"/>
    <mergeCell ref="D28:F28"/>
  </mergeCells>
  <hyperlinks>
    <hyperlink ref="K3" location="MENU!A1" display="MEN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D69"/>
  <sheetViews>
    <sheetView zoomScalePageLayoutView="0" workbookViewId="0" topLeftCell="A1">
      <selection activeCell="M18" sqref="M18"/>
    </sheetView>
  </sheetViews>
  <sheetFormatPr defaultColWidth="11.421875" defaultRowHeight="15"/>
  <cols>
    <col min="1" max="1" width="11.421875" style="22" customWidth="1"/>
    <col min="2" max="2" width="6.421875" style="22" customWidth="1"/>
    <col min="3" max="3" width="9.8515625" style="22" customWidth="1"/>
    <col min="4" max="4" width="12.57421875" style="22" customWidth="1"/>
    <col min="5" max="5" width="6.7109375" style="22" customWidth="1"/>
    <col min="6" max="6" width="6.8515625" style="22" customWidth="1"/>
    <col min="7" max="7" width="7.8515625" style="22" customWidth="1"/>
    <col min="8" max="8" width="7.00390625" style="22" customWidth="1"/>
    <col min="9" max="9" width="6.140625" style="22" customWidth="1"/>
    <col min="10" max="10" width="6.7109375" style="22" customWidth="1"/>
    <col min="11" max="11" width="7.8515625" style="22" customWidth="1"/>
    <col min="12" max="13" width="7.57421875" style="22" customWidth="1"/>
    <col min="14" max="14" width="6.57421875" style="22" customWidth="1"/>
    <col min="15" max="15" width="8.140625" style="22" customWidth="1"/>
    <col min="16" max="16" width="9.421875" style="22" customWidth="1"/>
    <col min="17" max="17" width="13.28125" style="22" customWidth="1"/>
    <col min="18" max="18" width="8.28125" style="22" customWidth="1"/>
    <col min="19" max="19" width="7.140625" style="22" customWidth="1"/>
    <col min="20" max="20" width="7.7109375" style="22" customWidth="1"/>
    <col min="21" max="21" width="5.57421875" style="22" customWidth="1"/>
    <col min="22" max="22" width="6.8515625" style="22" customWidth="1"/>
    <col min="23" max="26" width="7.00390625" style="22" customWidth="1"/>
    <col min="27" max="27" width="8.00390625" style="22" customWidth="1"/>
    <col min="28" max="28" width="6.28125" style="22" customWidth="1"/>
    <col min="29" max="29" width="9.00390625" style="22" customWidth="1"/>
    <col min="30" max="30" width="12.57421875" style="22" customWidth="1"/>
    <col min="31" max="31" width="7.7109375" style="22" customWidth="1"/>
    <col min="32" max="32" width="8.140625" style="22" customWidth="1"/>
    <col min="33" max="33" width="7.421875" style="22" customWidth="1"/>
    <col min="34" max="34" width="7.00390625" style="22" customWidth="1"/>
    <col min="35" max="35" width="6.8515625" style="22" customWidth="1"/>
    <col min="36" max="36" width="5.00390625" style="22" customWidth="1"/>
    <col min="37" max="37" width="6.00390625" style="22" customWidth="1"/>
    <col min="38" max="39" width="6.57421875" style="22" customWidth="1"/>
    <col min="40" max="40" width="11.421875" style="22" customWidth="1"/>
    <col min="41" max="41" width="12.421875" style="22" customWidth="1"/>
    <col min="42" max="42" width="9.140625" style="22" customWidth="1"/>
    <col min="43" max="43" width="12.57421875" style="22" customWidth="1"/>
    <col min="44" max="44" width="7.7109375" style="22" customWidth="1"/>
    <col min="45" max="45" width="7.421875" style="22" customWidth="1"/>
    <col min="46" max="46" width="7.28125" style="22" customWidth="1"/>
    <col min="47" max="47" width="5.140625" style="22" customWidth="1"/>
    <col min="48" max="48" width="7.7109375" style="22" bestFit="1" customWidth="1"/>
    <col min="49" max="49" width="6.00390625" style="22" customWidth="1"/>
    <col min="50" max="50" width="7.57421875" style="22" customWidth="1"/>
    <col min="51" max="51" width="6.28125" style="22" customWidth="1"/>
    <col min="52" max="52" width="6.421875" style="22" customWidth="1"/>
    <col min="53" max="16384" width="11.421875" style="22" customWidth="1"/>
  </cols>
  <sheetData>
    <row r="1" spans="6:7" ht="14.25">
      <c r="F1" s="23"/>
      <c r="G1" s="23"/>
    </row>
    <row r="2" spans="5:17" ht="15" customHeight="1">
      <c r="E2" s="96" t="s">
        <v>25</v>
      </c>
      <c r="F2" s="96"/>
      <c r="G2" s="96"/>
      <c r="O2" s="24" t="s">
        <v>126</v>
      </c>
      <c r="P2" s="95" t="s">
        <v>140</v>
      </c>
      <c r="Q2" s="95"/>
    </row>
    <row r="3" spans="4:6" ht="14.25">
      <c r="D3" s="97" t="s">
        <v>78</v>
      </c>
      <c r="E3" s="99"/>
      <c r="F3" s="25">
        <v>0</v>
      </c>
    </row>
    <row r="4" spans="4:16" ht="15" customHeight="1">
      <c r="D4" s="26"/>
      <c r="E4" s="27" t="s">
        <v>21</v>
      </c>
      <c r="F4" s="28" t="s">
        <v>22</v>
      </c>
      <c r="H4" s="63" t="s">
        <v>55</v>
      </c>
      <c r="I4" s="63"/>
      <c r="J4" s="63"/>
      <c r="K4" s="1"/>
      <c r="L4" s="1"/>
      <c r="M4" s="1"/>
      <c r="N4" s="63" t="s">
        <v>104</v>
      </c>
      <c r="O4" s="63"/>
      <c r="P4" s="27">
        <v>0</v>
      </c>
    </row>
    <row r="5" spans="4:32" ht="14.25">
      <c r="D5" s="29" t="s">
        <v>8</v>
      </c>
      <c r="E5" s="2">
        <v>30</v>
      </c>
      <c r="F5" s="8">
        <f>(F3*E5/100)</f>
        <v>0</v>
      </c>
      <c r="H5" s="24" t="s">
        <v>8</v>
      </c>
      <c r="I5" s="24" t="s">
        <v>9</v>
      </c>
      <c r="J5" s="24" t="s">
        <v>11</v>
      </c>
      <c r="K5" s="1"/>
      <c r="L5" s="1"/>
      <c r="M5" s="1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4:32" ht="14.25">
      <c r="D6" s="29" t="s">
        <v>9</v>
      </c>
      <c r="E6" s="2">
        <v>40</v>
      </c>
      <c r="F6" s="8">
        <f>(E6*F3/100)</f>
        <v>0</v>
      </c>
      <c r="H6" s="27">
        <v>0</v>
      </c>
      <c r="I6" s="27">
        <v>0</v>
      </c>
      <c r="J6" s="27">
        <v>0</v>
      </c>
      <c r="K6" s="23"/>
      <c r="L6" s="23"/>
      <c r="M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4:32" ht="15">
      <c r="D7" s="29" t="s">
        <v>20</v>
      </c>
      <c r="E7" s="2">
        <v>30</v>
      </c>
      <c r="F7" s="8">
        <f>(E7*F3/100)</f>
        <v>0</v>
      </c>
      <c r="R7" s="15" t="s">
        <v>93</v>
      </c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</row>
    <row r="8" spans="22:32" ht="14.25"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</row>
    <row r="9" spans="4:32" ht="15.75">
      <c r="D9" s="82" t="s">
        <v>23</v>
      </c>
      <c r="E9" s="97" t="s">
        <v>8</v>
      </c>
      <c r="F9" s="98"/>
      <c r="G9" s="97" t="s">
        <v>24</v>
      </c>
      <c r="H9" s="98"/>
      <c r="I9" s="97" t="s">
        <v>11</v>
      </c>
      <c r="J9" s="98"/>
      <c r="K9" s="92" t="s">
        <v>28</v>
      </c>
      <c r="L9" s="1"/>
      <c r="M9" s="1"/>
      <c r="V9" s="61"/>
      <c r="W9" s="61"/>
      <c r="X9" s="30"/>
      <c r="Y9" s="30"/>
      <c r="Z9" s="30"/>
      <c r="AA9" s="64"/>
      <c r="AB9" s="64"/>
      <c r="AC9" s="90"/>
      <c r="AD9" s="90"/>
      <c r="AE9" s="90"/>
      <c r="AF9" s="90"/>
    </row>
    <row r="10" spans="4:32" ht="15.75">
      <c r="D10" s="83"/>
      <c r="E10" s="31" t="s">
        <v>21</v>
      </c>
      <c r="F10" s="31" t="s">
        <v>22</v>
      </c>
      <c r="G10" s="31" t="s">
        <v>21</v>
      </c>
      <c r="H10" s="31" t="s">
        <v>22</v>
      </c>
      <c r="I10" s="31" t="s">
        <v>21</v>
      </c>
      <c r="J10" s="31" t="s">
        <v>22</v>
      </c>
      <c r="K10" s="92"/>
      <c r="L10" s="1"/>
      <c r="M10" s="1"/>
      <c r="V10" s="61"/>
      <c r="W10" s="61"/>
      <c r="X10" s="30"/>
      <c r="Y10" s="30"/>
      <c r="Z10" s="30"/>
      <c r="AA10" s="64"/>
      <c r="AB10" s="64"/>
      <c r="AC10" s="65"/>
      <c r="AD10" s="64"/>
      <c r="AE10" s="64"/>
      <c r="AF10" s="64"/>
    </row>
    <row r="11" spans="4:32" ht="15.75">
      <c r="D11" s="29">
        <v>1</v>
      </c>
      <c r="E11" s="2">
        <v>20</v>
      </c>
      <c r="F11" s="8">
        <f>(E11*F5/100)</f>
        <v>0</v>
      </c>
      <c r="G11" s="2">
        <v>30</v>
      </c>
      <c r="H11" s="8">
        <f>(G11*F6/100)</f>
        <v>0</v>
      </c>
      <c r="I11" s="2">
        <v>30</v>
      </c>
      <c r="J11" s="8">
        <f>(I11*F7/100)</f>
        <v>0</v>
      </c>
      <c r="K11" s="9">
        <f>(F11+H11+J11)</f>
        <v>0</v>
      </c>
      <c r="L11" s="1"/>
      <c r="M11" s="1"/>
      <c r="V11" s="61"/>
      <c r="W11" s="61"/>
      <c r="X11" s="30"/>
      <c r="Y11" s="30"/>
      <c r="Z11" s="30"/>
      <c r="AA11" s="64"/>
      <c r="AB11" s="64"/>
      <c r="AC11" s="64"/>
      <c r="AD11" s="64"/>
      <c r="AE11" s="64"/>
      <c r="AF11" s="64"/>
    </row>
    <row r="12" spans="4:32" ht="15.75">
      <c r="D12" s="29">
        <v>2</v>
      </c>
      <c r="E12" s="2">
        <v>30</v>
      </c>
      <c r="F12" s="8">
        <f>(E12*F5/100)</f>
        <v>0</v>
      </c>
      <c r="G12" s="2">
        <v>30</v>
      </c>
      <c r="H12" s="8">
        <f>(G12*F6/100)</f>
        <v>0</v>
      </c>
      <c r="I12" s="2">
        <v>50</v>
      </c>
      <c r="J12" s="8">
        <f>(I12*F7/100)</f>
        <v>0</v>
      </c>
      <c r="K12" s="9">
        <f>(F12+H12+J12)</f>
        <v>0</v>
      </c>
      <c r="L12" s="1"/>
      <c r="M12" s="1"/>
      <c r="V12" s="61"/>
      <c r="W12" s="61"/>
      <c r="X12" s="30"/>
      <c r="Y12" s="30"/>
      <c r="Z12" s="30"/>
      <c r="AA12" s="64"/>
      <c r="AB12" s="64"/>
      <c r="AC12" s="64"/>
      <c r="AD12" s="64"/>
      <c r="AE12" s="64"/>
      <c r="AF12" s="64"/>
    </row>
    <row r="13" spans="4:32" ht="15.75">
      <c r="D13" s="29">
        <v>3</v>
      </c>
      <c r="E13" s="2">
        <v>25</v>
      </c>
      <c r="F13" s="8">
        <f>(E13*F5/100)</f>
        <v>0</v>
      </c>
      <c r="G13" s="2">
        <v>20</v>
      </c>
      <c r="H13" s="8">
        <f>(G13*F6/100)</f>
        <v>0</v>
      </c>
      <c r="I13" s="2">
        <v>10</v>
      </c>
      <c r="J13" s="8">
        <f>(I13*F7/100)</f>
        <v>0</v>
      </c>
      <c r="K13" s="9">
        <f>(F13+H13+J13)</f>
        <v>0</v>
      </c>
      <c r="L13" s="1"/>
      <c r="M13" s="1"/>
      <c r="V13" s="61"/>
      <c r="W13" s="61"/>
      <c r="X13" s="30"/>
      <c r="Y13" s="30"/>
      <c r="Z13" s="30"/>
      <c r="AA13" s="64"/>
      <c r="AB13" s="64"/>
      <c r="AC13" s="91"/>
      <c r="AD13" s="64"/>
      <c r="AE13" s="64"/>
      <c r="AF13" s="64"/>
    </row>
    <row r="14" spans="4:13" ht="14.25">
      <c r="D14" s="29">
        <v>4</v>
      </c>
      <c r="E14" s="2">
        <v>25</v>
      </c>
      <c r="F14" s="8">
        <f>(E14*F5/100)</f>
        <v>0</v>
      </c>
      <c r="G14" s="2">
        <v>20</v>
      </c>
      <c r="H14" s="8">
        <f>(G14*F6/100)</f>
        <v>0</v>
      </c>
      <c r="I14" s="2">
        <v>10</v>
      </c>
      <c r="J14" s="8">
        <f>(I14*F7/100)</f>
        <v>0</v>
      </c>
      <c r="K14" s="9">
        <f>(F14+H14+J14)</f>
        <v>0</v>
      </c>
      <c r="L14" s="1"/>
      <c r="M14" s="1"/>
    </row>
    <row r="15" spans="4:13" ht="14.25">
      <c r="D15" s="29" t="s">
        <v>28</v>
      </c>
      <c r="E15" s="93">
        <f>(F11+F12+F13+F14)</f>
        <v>0</v>
      </c>
      <c r="F15" s="94"/>
      <c r="G15" s="93">
        <f>(H11+H12+H13+H14)</f>
        <v>0</v>
      </c>
      <c r="H15" s="94"/>
      <c r="I15" s="93">
        <f>(J11+J12+J13+J14)</f>
        <v>0</v>
      </c>
      <c r="J15" s="94"/>
      <c r="K15" s="9">
        <f>SUM(K11:K14)</f>
        <v>0</v>
      </c>
      <c r="L15" s="1"/>
      <c r="M15" s="1"/>
    </row>
    <row r="18" spans="4:45" ht="15">
      <c r="D18" s="32" t="s">
        <v>26</v>
      </c>
      <c r="E18" s="33" t="s">
        <v>99</v>
      </c>
      <c r="F18" s="33" t="s">
        <v>101</v>
      </c>
      <c r="G18" s="33" t="s">
        <v>100</v>
      </c>
      <c r="H18" s="33" t="s">
        <v>28</v>
      </c>
      <c r="Q18" s="32" t="s">
        <v>130</v>
      </c>
      <c r="R18" s="33" t="s">
        <v>99</v>
      </c>
      <c r="S18" s="33" t="s">
        <v>101</v>
      </c>
      <c r="T18" s="33" t="s">
        <v>100</v>
      </c>
      <c r="U18" s="33" t="s">
        <v>28</v>
      </c>
      <c r="AD18" s="32" t="s">
        <v>131</v>
      </c>
      <c r="AE18" s="33" t="s">
        <v>99</v>
      </c>
      <c r="AF18" s="33" t="s">
        <v>101</v>
      </c>
      <c r="AG18" s="33" t="s">
        <v>100</v>
      </c>
      <c r="AH18" s="33" t="s">
        <v>28</v>
      </c>
      <c r="AO18" s="32" t="s">
        <v>133</v>
      </c>
      <c r="AP18" s="33" t="s">
        <v>99</v>
      </c>
      <c r="AQ18" s="33" t="s">
        <v>101</v>
      </c>
      <c r="AR18" s="33" t="s">
        <v>100</v>
      </c>
      <c r="AS18" s="33" t="s">
        <v>28</v>
      </c>
    </row>
    <row r="19" spans="4:45" ht="14.25">
      <c r="D19" s="29" t="s">
        <v>21</v>
      </c>
      <c r="E19" s="2">
        <v>40</v>
      </c>
      <c r="F19" s="2">
        <v>30</v>
      </c>
      <c r="G19" s="2">
        <v>30</v>
      </c>
      <c r="H19" s="3">
        <f>SUM(E19:G19)</f>
        <v>100</v>
      </c>
      <c r="Q19" s="29" t="s">
        <v>21</v>
      </c>
      <c r="R19" s="2">
        <v>40</v>
      </c>
      <c r="S19" s="2">
        <v>40</v>
      </c>
      <c r="T19" s="2">
        <v>20</v>
      </c>
      <c r="U19" s="3">
        <f>SUM(R19:T19)</f>
        <v>100</v>
      </c>
      <c r="AD19" s="29" t="s">
        <v>21</v>
      </c>
      <c r="AE19" s="2">
        <v>35</v>
      </c>
      <c r="AF19" s="2">
        <v>40</v>
      </c>
      <c r="AG19" s="2">
        <v>25</v>
      </c>
      <c r="AH19" s="3">
        <f>SUM(AE19:AG19)</f>
        <v>100</v>
      </c>
      <c r="AO19" s="29" t="s">
        <v>21</v>
      </c>
      <c r="AP19" s="2">
        <v>35</v>
      </c>
      <c r="AQ19" s="2">
        <v>40</v>
      </c>
      <c r="AR19" s="2">
        <v>25</v>
      </c>
      <c r="AS19" s="3">
        <f>SUM(AP19:AR19)</f>
        <v>100</v>
      </c>
    </row>
    <row r="20" spans="4:45" ht="14.25">
      <c r="D20" s="29" t="s">
        <v>8</v>
      </c>
      <c r="E20" s="8">
        <f>(E19*F11/100)</f>
        <v>0</v>
      </c>
      <c r="F20" s="8">
        <f>(F19*F11/100)</f>
        <v>0</v>
      </c>
      <c r="G20" s="8">
        <f>(G19*F11/100)</f>
        <v>0</v>
      </c>
      <c r="H20" s="3">
        <f>SUM(E20:G20)</f>
        <v>0</v>
      </c>
      <c r="Q20" s="29" t="s">
        <v>8</v>
      </c>
      <c r="R20" s="8">
        <f>(F12*R19/100)</f>
        <v>0</v>
      </c>
      <c r="S20" s="8">
        <f>(F12*S19/100)</f>
        <v>0</v>
      </c>
      <c r="T20" s="8">
        <f>(F12*T19/100)</f>
        <v>0</v>
      </c>
      <c r="U20" s="3">
        <f>SUM(R20:T20)</f>
        <v>0</v>
      </c>
      <c r="AD20" s="29" t="s">
        <v>8</v>
      </c>
      <c r="AE20" s="8">
        <f>(F13*AE19/100)</f>
        <v>0</v>
      </c>
      <c r="AF20" s="8">
        <f>(F13/100)</f>
        <v>0</v>
      </c>
      <c r="AG20" s="8">
        <f>(AG19*F13/100)</f>
        <v>0</v>
      </c>
      <c r="AH20" s="3">
        <f>SUM(AE20:AG20)</f>
        <v>0</v>
      </c>
      <c r="AO20" s="29" t="s">
        <v>8</v>
      </c>
      <c r="AP20" s="8">
        <f>(AP19*F14/100)</f>
        <v>0</v>
      </c>
      <c r="AQ20" s="8">
        <f>(AQ19*F14/100)</f>
        <v>0</v>
      </c>
      <c r="AR20" s="8">
        <f>(AR19*F14/100)</f>
        <v>0</v>
      </c>
      <c r="AS20" s="3">
        <f>SUM(AP20:AR20)</f>
        <v>0</v>
      </c>
    </row>
    <row r="21" spans="4:56" ht="14.25">
      <c r="D21" s="29" t="s">
        <v>9</v>
      </c>
      <c r="E21" s="8">
        <f>(E19*H11/100)</f>
        <v>0</v>
      </c>
      <c r="F21" s="8">
        <f>(F19*H11/100)</f>
        <v>0</v>
      </c>
      <c r="G21" s="8">
        <f>(G19*H11/100)</f>
        <v>0</v>
      </c>
      <c r="H21" s="3">
        <f>SUM(E21:G21)</f>
        <v>0</v>
      </c>
      <c r="Q21" s="29" t="s">
        <v>9</v>
      </c>
      <c r="R21" s="8">
        <f>(H12*R19/100)</f>
        <v>0</v>
      </c>
      <c r="S21" s="8">
        <f>(H12*S19/100)</f>
        <v>0</v>
      </c>
      <c r="T21" s="8">
        <f>(H12*T19/100)</f>
        <v>0</v>
      </c>
      <c r="U21" s="3">
        <f>SUM(R21:T21)</f>
        <v>0</v>
      </c>
      <c r="AD21" s="29" t="s">
        <v>9</v>
      </c>
      <c r="AE21" s="8">
        <f>(AE19*H14/100)</f>
        <v>0</v>
      </c>
      <c r="AF21" s="8">
        <f>(AF19*H14/100)</f>
        <v>0</v>
      </c>
      <c r="AG21" s="8">
        <f>(AG19*H13/100)</f>
        <v>0</v>
      </c>
      <c r="AH21" s="3">
        <f>SUM(AE21:AG21)</f>
        <v>0</v>
      </c>
      <c r="AO21" s="29" t="s">
        <v>9</v>
      </c>
      <c r="AP21" s="8">
        <f>(AP19*H14/100)</f>
        <v>0</v>
      </c>
      <c r="AQ21" s="8">
        <f>(AQ19*H14/100)</f>
        <v>0</v>
      </c>
      <c r="AR21" s="8">
        <f>(AR19*H14/100)</f>
        <v>0</v>
      </c>
      <c r="AS21" s="3">
        <f>SUM(AP21:AR21)</f>
        <v>0</v>
      </c>
      <c r="AV21" s="23"/>
      <c r="AW21" s="23"/>
      <c r="AX21" s="23"/>
      <c r="AY21" s="23"/>
      <c r="AZ21" s="23"/>
      <c r="BA21" s="23"/>
      <c r="BB21" s="23"/>
      <c r="BC21" s="23"/>
      <c r="BD21" s="23"/>
    </row>
    <row r="22" spans="4:56" ht="14.25">
      <c r="D22" s="29" t="s">
        <v>20</v>
      </c>
      <c r="E22" s="8">
        <f>(E19*J11/100)</f>
        <v>0</v>
      </c>
      <c r="F22" s="8">
        <f>(F19*J11/100)</f>
        <v>0</v>
      </c>
      <c r="G22" s="8">
        <f>(G19*J11/100)</f>
        <v>0</v>
      </c>
      <c r="H22" s="3">
        <f>SUM(E22:G22)</f>
        <v>0</v>
      </c>
      <c r="Q22" s="29" t="s">
        <v>20</v>
      </c>
      <c r="R22" s="8">
        <f>(J12*R19/100)</f>
        <v>0</v>
      </c>
      <c r="S22" s="8">
        <f>(J12*S19/100)</f>
        <v>0</v>
      </c>
      <c r="T22" s="8">
        <f>(J12*T19/100)</f>
        <v>0</v>
      </c>
      <c r="U22" s="3">
        <f>SUM(R22:T22)</f>
        <v>0</v>
      </c>
      <c r="AD22" s="29" t="s">
        <v>20</v>
      </c>
      <c r="AE22" s="8">
        <f>(AE19*J13/100)</f>
        <v>0</v>
      </c>
      <c r="AF22" s="8">
        <f>(AF19*J13/100)</f>
        <v>0</v>
      </c>
      <c r="AG22" s="8">
        <f>(AG19*J13/100)</f>
        <v>0</v>
      </c>
      <c r="AH22" s="3">
        <f>SUM(AE22:AG22)</f>
        <v>0</v>
      </c>
      <c r="AO22" s="29" t="s">
        <v>20</v>
      </c>
      <c r="AP22" s="8">
        <f>(AP19*J14/100)</f>
        <v>0</v>
      </c>
      <c r="AQ22" s="8">
        <f>(AQ19*J14/100)</f>
        <v>0</v>
      </c>
      <c r="AR22" s="8">
        <f>(AR19*J14/100)</f>
        <v>0</v>
      </c>
      <c r="AS22" s="3">
        <f>SUM(AP22:AR22)</f>
        <v>0</v>
      </c>
      <c r="AV22" s="23"/>
      <c r="AW22" s="23"/>
      <c r="AX22" s="23"/>
      <c r="AY22" s="23"/>
      <c r="AZ22" s="23"/>
      <c r="BA22" s="23"/>
      <c r="BB22" s="23"/>
      <c r="BC22" s="23"/>
      <c r="BD22" s="23"/>
    </row>
    <row r="23" spans="4:56" ht="14.25">
      <c r="D23" s="6" t="s">
        <v>28</v>
      </c>
      <c r="E23" s="3">
        <f>SUM(E20:E22)</f>
        <v>0</v>
      </c>
      <c r="F23" s="3">
        <f>SUM(F20:F22)</f>
        <v>0</v>
      </c>
      <c r="G23" s="3">
        <f>SUM(G20:G22)</f>
        <v>0</v>
      </c>
      <c r="H23" s="3">
        <f>SUM(H20:H22)</f>
        <v>0</v>
      </c>
      <c r="Q23" s="29" t="s">
        <v>28</v>
      </c>
      <c r="R23" s="3">
        <f>SUM(R20:R22)</f>
        <v>0</v>
      </c>
      <c r="S23" s="3">
        <f>SUM(S20:S22)</f>
        <v>0</v>
      </c>
      <c r="T23" s="3">
        <f>SUM(T20:T22)</f>
        <v>0</v>
      </c>
      <c r="U23" s="3">
        <f>SUM(U20:U22)</f>
        <v>0</v>
      </c>
      <c r="AD23" s="29" t="s">
        <v>28</v>
      </c>
      <c r="AE23" s="3">
        <f>SUM(AE20:AE22)</f>
        <v>0</v>
      </c>
      <c r="AF23" s="3">
        <f>SUM(AF20:AF22)</f>
        <v>0</v>
      </c>
      <c r="AG23" s="3">
        <f>SUM(AG20:AG22)</f>
        <v>0</v>
      </c>
      <c r="AH23" s="3">
        <f>SUM(AH20:AH22)</f>
        <v>0</v>
      </c>
      <c r="AO23" s="29" t="s">
        <v>28</v>
      </c>
      <c r="AP23" s="3">
        <f>SUM(AP20:AP22)</f>
        <v>0</v>
      </c>
      <c r="AQ23" s="3">
        <f>SUM(AQ20:AQ22)</f>
        <v>0</v>
      </c>
      <c r="AR23" s="3">
        <f>SUM(AR20:AR22)</f>
        <v>0</v>
      </c>
      <c r="AS23" s="3">
        <f>SUM(AS20:AS22)</f>
        <v>0</v>
      </c>
      <c r="AV23" s="23"/>
      <c r="AW23" s="23"/>
      <c r="AX23" s="23"/>
      <c r="AY23" s="23"/>
      <c r="AZ23" s="23"/>
      <c r="BA23" s="23"/>
      <c r="BB23" s="23"/>
      <c r="BC23" s="23"/>
      <c r="BD23" s="23"/>
    </row>
    <row r="24" spans="48:56" ht="14.25">
      <c r="AV24" s="23"/>
      <c r="AW24" s="23"/>
      <c r="AX24" s="23"/>
      <c r="AY24" s="23"/>
      <c r="AZ24" s="23"/>
      <c r="BA24" s="23"/>
      <c r="BB24" s="23"/>
      <c r="BC24" s="23"/>
      <c r="BD24" s="23"/>
    </row>
    <row r="25" spans="2:56" ht="15">
      <c r="B25" s="89" t="s">
        <v>4</v>
      </c>
      <c r="C25" s="89" t="s">
        <v>129</v>
      </c>
      <c r="D25" s="33" t="s">
        <v>26</v>
      </c>
      <c r="E25" s="33" t="s">
        <v>128</v>
      </c>
      <c r="F25" s="10">
        <f>(E23)</f>
        <v>0</v>
      </c>
      <c r="G25" s="33" t="s">
        <v>57</v>
      </c>
      <c r="H25" s="33">
        <v>1</v>
      </c>
      <c r="I25" s="33" t="s">
        <v>99</v>
      </c>
      <c r="J25" s="89" t="s">
        <v>28</v>
      </c>
      <c r="K25" s="89" t="s">
        <v>134</v>
      </c>
      <c r="L25" s="89" t="s">
        <v>135</v>
      </c>
      <c r="M25" s="89" t="s">
        <v>141</v>
      </c>
      <c r="O25" s="89" t="s">
        <v>4</v>
      </c>
      <c r="P25" s="89" t="s">
        <v>129</v>
      </c>
      <c r="Q25" s="33" t="s">
        <v>26</v>
      </c>
      <c r="R25" s="33" t="s">
        <v>128</v>
      </c>
      <c r="S25" s="10">
        <f>(R23)</f>
        <v>0</v>
      </c>
      <c r="T25" s="33" t="s">
        <v>57</v>
      </c>
      <c r="U25" s="33">
        <v>1</v>
      </c>
      <c r="V25" s="33" t="s">
        <v>99</v>
      </c>
      <c r="W25" s="89" t="s">
        <v>28</v>
      </c>
      <c r="X25" s="89" t="s">
        <v>134</v>
      </c>
      <c r="Y25" s="89" t="s">
        <v>135</v>
      </c>
      <c r="Z25" s="89" t="s">
        <v>141</v>
      </c>
      <c r="AB25" s="89" t="s">
        <v>4</v>
      </c>
      <c r="AC25" s="89" t="s">
        <v>129</v>
      </c>
      <c r="AD25" s="33" t="s">
        <v>26</v>
      </c>
      <c r="AE25" s="33" t="s">
        <v>128</v>
      </c>
      <c r="AF25" s="10">
        <f>(AE23)</f>
        <v>0</v>
      </c>
      <c r="AG25" s="33" t="s">
        <v>57</v>
      </c>
      <c r="AH25" s="33">
        <v>1</v>
      </c>
      <c r="AI25" s="33" t="s">
        <v>99</v>
      </c>
      <c r="AJ25" s="89" t="s">
        <v>28</v>
      </c>
      <c r="AK25" s="89" t="s">
        <v>134</v>
      </c>
      <c r="AL25" s="89" t="s">
        <v>135</v>
      </c>
      <c r="AM25" s="89" t="s">
        <v>141</v>
      </c>
      <c r="AO25" s="89" t="s">
        <v>4</v>
      </c>
      <c r="AP25" s="89" t="s">
        <v>129</v>
      </c>
      <c r="AQ25" s="33" t="s">
        <v>26</v>
      </c>
      <c r="AR25" s="33" t="s">
        <v>128</v>
      </c>
      <c r="AS25" s="10">
        <f>(AR23)</f>
        <v>0</v>
      </c>
      <c r="AT25" s="33" t="s">
        <v>57</v>
      </c>
      <c r="AU25" s="33">
        <v>1</v>
      </c>
      <c r="AV25" s="33" t="s">
        <v>99</v>
      </c>
      <c r="AW25" s="89" t="s">
        <v>28</v>
      </c>
      <c r="AX25" s="89" t="s">
        <v>134</v>
      </c>
      <c r="AY25" s="89" t="s">
        <v>135</v>
      </c>
      <c r="AZ25" s="89" t="s">
        <v>141</v>
      </c>
      <c r="BA25" s="35"/>
      <c r="BB25" s="36"/>
      <c r="BC25" s="35"/>
      <c r="BD25" s="37"/>
    </row>
    <row r="26" spans="2:56" ht="15">
      <c r="B26" s="62"/>
      <c r="C26" s="62"/>
      <c r="D26" s="33" t="s">
        <v>56</v>
      </c>
      <c r="E26" s="33" t="s">
        <v>96</v>
      </c>
      <c r="F26" s="33" t="s">
        <v>97</v>
      </c>
      <c r="G26" s="33" t="s">
        <v>127</v>
      </c>
      <c r="H26" s="33" t="s">
        <v>27</v>
      </c>
      <c r="I26" s="33" t="s">
        <v>22</v>
      </c>
      <c r="J26" s="62"/>
      <c r="K26" s="62"/>
      <c r="L26" s="62"/>
      <c r="M26" s="62"/>
      <c r="N26" s="1"/>
      <c r="O26" s="62"/>
      <c r="P26" s="62"/>
      <c r="Q26" s="33" t="s">
        <v>56</v>
      </c>
      <c r="R26" s="33" t="s">
        <v>96</v>
      </c>
      <c r="S26" s="33" t="s">
        <v>97</v>
      </c>
      <c r="T26" s="33" t="s">
        <v>127</v>
      </c>
      <c r="U26" s="33" t="s">
        <v>27</v>
      </c>
      <c r="V26" s="33" t="s">
        <v>22</v>
      </c>
      <c r="W26" s="62"/>
      <c r="X26" s="62"/>
      <c r="Y26" s="62"/>
      <c r="Z26" s="62"/>
      <c r="AB26" s="62"/>
      <c r="AC26" s="62"/>
      <c r="AD26" s="33" t="s">
        <v>56</v>
      </c>
      <c r="AE26" s="33" t="s">
        <v>96</v>
      </c>
      <c r="AF26" s="33" t="s">
        <v>97</v>
      </c>
      <c r="AG26" s="33" t="s">
        <v>127</v>
      </c>
      <c r="AH26" s="33" t="s">
        <v>27</v>
      </c>
      <c r="AI26" s="33" t="s">
        <v>22</v>
      </c>
      <c r="AJ26" s="62"/>
      <c r="AK26" s="62"/>
      <c r="AL26" s="62"/>
      <c r="AM26" s="62"/>
      <c r="AO26" s="62"/>
      <c r="AP26" s="62"/>
      <c r="AQ26" s="33" t="s">
        <v>56</v>
      </c>
      <c r="AR26" s="33" t="s">
        <v>96</v>
      </c>
      <c r="AS26" s="33" t="s">
        <v>97</v>
      </c>
      <c r="AT26" s="33" t="s">
        <v>127</v>
      </c>
      <c r="AU26" s="33" t="s">
        <v>27</v>
      </c>
      <c r="AV26" s="33" t="s">
        <v>22</v>
      </c>
      <c r="AW26" s="62"/>
      <c r="AX26" s="62"/>
      <c r="AY26" s="62"/>
      <c r="AZ26" s="62"/>
      <c r="BA26" s="35"/>
      <c r="BB26" s="35"/>
      <c r="BC26" s="35"/>
      <c r="BD26" s="37"/>
    </row>
    <row r="27" spans="2:56" ht="14.25">
      <c r="B27" s="29">
        <v>1</v>
      </c>
      <c r="C27" s="82" t="s">
        <v>11</v>
      </c>
      <c r="D27" s="27" t="s">
        <v>98</v>
      </c>
      <c r="E27" s="27">
        <v>0</v>
      </c>
      <c r="F27" s="27">
        <v>0</v>
      </c>
      <c r="G27" s="3">
        <f>(J6*F27/100)</f>
        <v>0</v>
      </c>
      <c r="H27" s="27">
        <v>0</v>
      </c>
      <c r="I27" s="27">
        <v>0</v>
      </c>
      <c r="J27" s="87">
        <f>(I27*H27)+(I28*H28)</f>
        <v>0</v>
      </c>
      <c r="K27" s="87">
        <f>(E22)</f>
        <v>0</v>
      </c>
      <c r="L27" s="87">
        <f>(J27)</f>
        <v>0</v>
      </c>
      <c r="M27" s="3" t="e">
        <f>(I27*H27*G27)/(P4)</f>
        <v>#DIV/0!</v>
      </c>
      <c r="N27" s="1"/>
      <c r="O27" s="29">
        <v>1</v>
      </c>
      <c r="P27" s="82" t="s">
        <v>11</v>
      </c>
      <c r="Q27" s="27"/>
      <c r="R27" s="27">
        <v>0</v>
      </c>
      <c r="S27" s="27">
        <v>0</v>
      </c>
      <c r="T27" s="3">
        <f>(S27*J6/100)</f>
        <v>0</v>
      </c>
      <c r="U27" s="27">
        <v>0</v>
      </c>
      <c r="V27" s="27">
        <v>0</v>
      </c>
      <c r="W27" s="87">
        <f>(V27*U27)+(V28*U28)</f>
        <v>0</v>
      </c>
      <c r="X27" s="87">
        <f>(R22)</f>
        <v>0</v>
      </c>
      <c r="Y27" s="87">
        <f>(W27)</f>
        <v>0</v>
      </c>
      <c r="Z27" s="3" t="e">
        <f>(V27*U27*T27)/(P4)</f>
        <v>#DIV/0!</v>
      </c>
      <c r="AB27" s="29">
        <v>1</v>
      </c>
      <c r="AC27" s="82" t="s">
        <v>11</v>
      </c>
      <c r="AD27" s="27"/>
      <c r="AE27" s="27">
        <v>0</v>
      </c>
      <c r="AF27" s="27">
        <v>0</v>
      </c>
      <c r="AG27" s="3">
        <f>(AF27*J6/100)</f>
        <v>0</v>
      </c>
      <c r="AH27" s="27">
        <v>0</v>
      </c>
      <c r="AI27" s="27">
        <v>0</v>
      </c>
      <c r="AJ27" s="87">
        <f>(AI27*AH27)+(AI28+AH28)</f>
        <v>0</v>
      </c>
      <c r="AK27" s="87">
        <f>(AE22)</f>
        <v>0</v>
      </c>
      <c r="AL27" s="87">
        <f>(AJ27)</f>
        <v>0</v>
      </c>
      <c r="AM27" s="3" t="e">
        <f>(AI27*AH27*AG27)/(P4)</f>
        <v>#DIV/0!</v>
      </c>
      <c r="AO27" s="29">
        <v>1</v>
      </c>
      <c r="AP27" s="82" t="s">
        <v>11</v>
      </c>
      <c r="AQ27" s="27" t="s">
        <v>98</v>
      </c>
      <c r="AR27" s="27">
        <v>2</v>
      </c>
      <c r="AS27" s="27">
        <v>70</v>
      </c>
      <c r="AT27" s="3">
        <f>(AS27*J6/100)</f>
        <v>0</v>
      </c>
      <c r="AU27" s="27">
        <v>4</v>
      </c>
      <c r="AV27" s="27">
        <v>8</v>
      </c>
      <c r="AW27" s="87">
        <f>(AV27*AU27)+(AV28+AU28)</f>
        <v>43</v>
      </c>
      <c r="AX27" s="87">
        <f>(AR22)</f>
        <v>0</v>
      </c>
      <c r="AY27" s="87">
        <f>(AW27)</f>
        <v>43</v>
      </c>
      <c r="AZ27" s="3" t="e">
        <f>(AV27*AU27*AT27)/(P4)</f>
        <v>#DIV/0!</v>
      </c>
      <c r="BA27" s="4"/>
      <c r="BB27" s="23"/>
      <c r="BC27" s="23"/>
      <c r="BD27" s="5"/>
    </row>
    <row r="28" spans="2:56" ht="14.25">
      <c r="B28" s="29">
        <v>2</v>
      </c>
      <c r="C28" s="83"/>
      <c r="D28" s="27" t="s">
        <v>125</v>
      </c>
      <c r="E28" s="27">
        <v>0</v>
      </c>
      <c r="F28" s="27">
        <v>0</v>
      </c>
      <c r="G28" s="3">
        <f>(F28*J6/100)</f>
        <v>0</v>
      </c>
      <c r="H28" s="27">
        <v>0</v>
      </c>
      <c r="I28" s="27">
        <v>0</v>
      </c>
      <c r="J28" s="88"/>
      <c r="K28" s="88"/>
      <c r="L28" s="88"/>
      <c r="M28" s="3" t="e">
        <f>(I28*H28*G28)/(P4)</f>
        <v>#DIV/0!</v>
      </c>
      <c r="N28" s="1"/>
      <c r="O28" s="29">
        <v>2</v>
      </c>
      <c r="P28" s="83"/>
      <c r="Q28" s="27"/>
      <c r="R28" s="27">
        <v>0</v>
      </c>
      <c r="S28" s="27">
        <v>0</v>
      </c>
      <c r="T28" s="3">
        <f>(S28*J6/100)</f>
        <v>0</v>
      </c>
      <c r="U28" s="27">
        <v>0</v>
      </c>
      <c r="V28" s="27">
        <v>0</v>
      </c>
      <c r="W28" s="88"/>
      <c r="X28" s="88"/>
      <c r="Y28" s="88"/>
      <c r="Z28" s="3" t="e">
        <f>(V28*U28*T28)/(P4)</f>
        <v>#DIV/0!</v>
      </c>
      <c r="AB28" s="29">
        <v>2</v>
      </c>
      <c r="AC28" s="83"/>
      <c r="AD28" s="27"/>
      <c r="AE28" s="27">
        <v>0</v>
      </c>
      <c r="AF28" s="27">
        <v>0</v>
      </c>
      <c r="AG28" s="3">
        <f>(AF28*J6/100)</f>
        <v>0</v>
      </c>
      <c r="AH28" s="27">
        <v>0</v>
      </c>
      <c r="AI28" s="27">
        <v>0</v>
      </c>
      <c r="AJ28" s="88"/>
      <c r="AK28" s="88"/>
      <c r="AL28" s="88"/>
      <c r="AM28" s="3" t="e">
        <f>(AI28*AH28*AG28)/(P4)</f>
        <v>#DIV/0!</v>
      </c>
      <c r="AO28" s="29">
        <v>2</v>
      </c>
      <c r="AP28" s="83"/>
      <c r="AQ28" s="27" t="s">
        <v>125</v>
      </c>
      <c r="AR28" s="27">
        <v>2</v>
      </c>
      <c r="AS28" s="27">
        <v>70</v>
      </c>
      <c r="AT28" s="3">
        <f>(AS28*J6/100)</f>
        <v>0</v>
      </c>
      <c r="AU28" s="27">
        <v>3</v>
      </c>
      <c r="AV28" s="27">
        <v>8</v>
      </c>
      <c r="AW28" s="88"/>
      <c r="AX28" s="88"/>
      <c r="AY28" s="88"/>
      <c r="AZ28" s="3" t="e">
        <f>(AV28*AU28*AT28)/(P4)</f>
        <v>#DIV/0!</v>
      </c>
      <c r="BA28" s="4"/>
      <c r="BB28" s="23"/>
      <c r="BC28" s="23"/>
      <c r="BD28" s="5"/>
    </row>
    <row r="29" spans="2:56" ht="14.25">
      <c r="B29" s="29">
        <v>3</v>
      </c>
      <c r="C29" s="82" t="s">
        <v>8</v>
      </c>
      <c r="D29" s="27" t="s">
        <v>95</v>
      </c>
      <c r="E29" s="27">
        <v>0</v>
      </c>
      <c r="F29" s="27">
        <v>0</v>
      </c>
      <c r="G29" s="3">
        <f>(H6*F29/100)</f>
        <v>0</v>
      </c>
      <c r="H29" s="27">
        <v>0</v>
      </c>
      <c r="I29" s="27">
        <v>0</v>
      </c>
      <c r="J29" s="87">
        <f>(I29*H29)+(I30*H30)</f>
        <v>0</v>
      </c>
      <c r="K29" s="87">
        <f>(E20)</f>
        <v>0</v>
      </c>
      <c r="L29" s="87">
        <f>(J29)</f>
        <v>0</v>
      </c>
      <c r="M29" s="3" t="e">
        <f>(I29*H29*G29)/(P4)</f>
        <v>#DIV/0!</v>
      </c>
      <c r="N29" s="1"/>
      <c r="O29" s="29">
        <v>3</v>
      </c>
      <c r="P29" s="82" t="s">
        <v>8</v>
      </c>
      <c r="Q29" s="27"/>
      <c r="R29" s="27">
        <v>0</v>
      </c>
      <c r="S29" s="27">
        <v>0</v>
      </c>
      <c r="T29" s="3">
        <f>(S29*J6/100)</f>
        <v>0</v>
      </c>
      <c r="U29" s="27">
        <v>0</v>
      </c>
      <c r="V29" s="27">
        <v>0</v>
      </c>
      <c r="W29" s="87">
        <v>0</v>
      </c>
      <c r="X29" s="87">
        <f>(R20)</f>
        <v>0</v>
      </c>
      <c r="Y29" s="87">
        <f>(W29)</f>
        <v>0</v>
      </c>
      <c r="Z29" s="3" t="e">
        <f>(V29*U29*T29)/(P4)</f>
        <v>#DIV/0!</v>
      </c>
      <c r="AB29" s="29">
        <v>3</v>
      </c>
      <c r="AC29" s="82" t="s">
        <v>8</v>
      </c>
      <c r="AD29" s="27"/>
      <c r="AE29" s="27">
        <v>0</v>
      </c>
      <c r="AF29" s="27">
        <v>0</v>
      </c>
      <c r="AG29" s="3">
        <f>(AF29*H6/100)</f>
        <v>0</v>
      </c>
      <c r="AH29" s="27">
        <v>0</v>
      </c>
      <c r="AI29" s="27">
        <v>0</v>
      </c>
      <c r="AJ29" s="87">
        <v>0</v>
      </c>
      <c r="AK29" s="87">
        <f>(AE20)</f>
        <v>0</v>
      </c>
      <c r="AL29" s="87">
        <f>(AJ29)</f>
        <v>0</v>
      </c>
      <c r="AM29" s="3" t="e">
        <f>(AI29*AH29*AG29)/(P4)</f>
        <v>#DIV/0!</v>
      </c>
      <c r="AO29" s="29">
        <v>3</v>
      </c>
      <c r="AP29" s="82" t="s">
        <v>8</v>
      </c>
      <c r="AQ29" s="27" t="s">
        <v>95</v>
      </c>
      <c r="AR29" s="27">
        <v>2</v>
      </c>
      <c r="AS29" s="27">
        <v>80</v>
      </c>
      <c r="AT29" s="3">
        <f>(AS29*H6/100)</f>
        <v>0</v>
      </c>
      <c r="AU29" s="27">
        <v>0</v>
      </c>
      <c r="AV29" s="27">
        <v>0</v>
      </c>
      <c r="AW29" s="87">
        <v>0</v>
      </c>
      <c r="AX29" s="87">
        <f>(AR20)</f>
        <v>0</v>
      </c>
      <c r="AY29" s="87">
        <f>(AW29)</f>
        <v>0</v>
      </c>
      <c r="AZ29" s="3" t="e">
        <f>(AV29*AU29*AT29)/(P4)</f>
        <v>#DIV/0!</v>
      </c>
      <c r="BA29" s="4"/>
      <c r="BB29" s="23"/>
      <c r="BC29" s="23"/>
      <c r="BD29" s="5"/>
    </row>
    <row r="30" spans="2:56" ht="14.25">
      <c r="B30" s="29">
        <v>4</v>
      </c>
      <c r="C30" s="83"/>
      <c r="D30" s="27" t="s">
        <v>124</v>
      </c>
      <c r="E30" s="27">
        <v>0</v>
      </c>
      <c r="F30" s="27">
        <v>0</v>
      </c>
      <c r="G30" s="3">
        <f>(F30*H6/100)</f>
        <v>0</v>
      </c>
      <c r="H30" s="27">
        <v>0</v>
      </c>
      <c r="I30" s="27">
        <v>0</v>
      </c>
      <c r="J30" s="88"/>
      <c r="K30" s="88"/>
      <c r="L30" s="88"/>
      <c r="M30" s="3" t="e">
        <f>(I30*H30*G30)/(P4)</f>
        <v>#DIV/0!</v>
      </c>
      <c r="N30" s="1"/>
      <c r="O30" s="29">
        <v>4</v>
      </c>
      <c r="P30" s="83"/>
      <c r="Q30" s="27"/>
      <c r="R30" s="27">
        <v>0</v>
      </c>
      <c r="S30" s="27">
        <v>0</v>
      </c>
      <c r="T30" s="3">
        <f>(S30*H6/100)</f>
        <v>0</v>
      </c>
      <c r="U30" s="27">
        <v>0</v>
      </c>
      <c r="V30" s="27">
        <v>0</v>
      </c>
      <c r="W30" s="88"/>
      <c r="X30" s="88"/>
      <c r="Y30" s="88"/>
      <c r="Z30" s="3" t="e">
        <f>(V30*U30*T30)/(P4)</f>
        <v>#DIV/0!</v>
      </c>
      <c r="AB30" s="29">
        <v>4</v>
      </c>
      <c r="AC30" s="83"/>
      <c r="AD30" s="27"/>
      <c r="AE30" s="27">
        <v>0</v>
      </c>
      <c r="AF30" s="27">
        <v>0</v>
      </c>
      <c r="AG30" s="3">
        <f>(AF29*H6/100)</f>
        <v>0</v>
      </c>
      <c r="AH30" s="27">
        <v>0</v>
      </c>
      <c r="AI30" s="27">
        <v>0</v>
      </c>
      <c r="AJ30" s="88"/>
      <c r="AK30" s="88"/>
      <c r="AL30" s="88"/>
      <c r="AM30" s="3" t="e">
        <f>(AI30*AH30*AG30)/(P4)</f>
        <v>#DIV/0!</v>
      </c>
      <c r="AO30" s="29">
        <v>4</v>
      </c>
      <c r="AP30" s="83"/>
      <c r="AQ30" s="27" t="s">
        <v>124</v>
      </c>
      <c r="AR30" s="27">
        <v>2</v>
      </c>
      <c r="AS30" s="27">
        <v>65</v>
      </c>
      <c r="AT30" s="3">
        <f>(AS30*H6/100)</f>
        <v>0</v>
      </c>
      <c r="AU30" s="27">
        <v>0</v>
      </c>
      <c r="AV30" s="27">
        <v>0</v>
      </c>
      <c r="AW30" s="88"/>
      <c r="AX30" s="88"/>
      <c r="AY30" s="88"/>
      <c r="AZ30" s="3" t="e">
        <f>(AV30*AU30*AT30)/(P4)</f>
        <v>#DIV/0!</v>
      </c>
      <c r="BA30" s="4"/>
      <c r="BB30" s="23"/>
      <c r="BC30" s="23"/>
      <c r="BD30" s="5"/>
    </row>
    <row r="31" spans="2:56" ht="14.25">
      <c r="B31" s="29">
        <v>5</v>
      </c>
      <c r="C31" s="82" t="s">
        <v>9</v>
      </c>
      <c r="D31" s="27" t="s">
        <v>123</v>
      </c>
      <c r="E31" s="27">
        <v>0</v>
      </c>
      <c r="F31" s="27">
        <v>0</v>
      </c>
      <c r="G31" s="3">
        <f>(F31*H6/100)</f>
        <v>0</v>
      </c>
      <c r="H31" s="27">
        <v>0</v>
      </c>
      <c r="I31" s="27">
        <v>0</v>
      </c>
      <c r="J31" s="87">
        <f>(I31*H31)+(I32*H32)</f>
        <v>0</v>
      </c>
      <c r="K31" s="87">
        <f>(E21)</f>
        <v>0</v>
      </c>
      <c r="L31" s="87">
        <f>(J31)</f>
        <v>0</v>
      </c>
      <c r="M31" s="3" t="e">
        <f>(I30*H30*G30)/(P4)</f>
        <v>#DIV/0!</v>
      </c>
      <c r="N31" s="1"/>
      <c r="O31" s="29">
        <v>5</v>
      </c>
      <c r="P31" s="82" t="s">
        <v>9</v>
      </c>
      <c r="Q31" s="27"/>
      <c r="R31" s="27">
        <v>0</v>
      </c>
      <c r="S31" s="27">
        <v>0</v>
      </c>
      <c r="T31" s="3">
        <f>(S31*I6/100)</f>
        <v>0</v>
      </c>
      <c r="U31" s="27">
        <v>0</v>
      </c>
      <c r="V31" s="27">
        <v>0</v>
      </c>
      <c r="W31" s="87">
        <f>(V31*U31)+(V32*U32)</f>
        <v>0</v>
      </c>
      <c r="X31" s="87">
        <f>(R21)</f>
        <v>0</v>
      </c>
      <c r="Y31" s="87">
        <f>(W31)</f>
        <v>0</v>
      </c>
      <c r="Z31" s="3" t="e">
        <f>(V31*U31*T31)/(P4)</f>
        <v>#DIV/0!</v>
      </c>
      <c r="AB31" s="29">
        <v>5</v>
      </c>
      <c r="AC31" s="82" t="s">
        <v>9</v>
      </c>
      <c r="AD31" s="27"/>
      <c r="AE31" s="27">
        <v>0</v>
      </c>
      <c r="AF31" s="27">
        <v>0</v>
      </c>
      <c r="AG31" s="3">
        <f>(AF31*I6/100)</f>
        <v>0</v>
      </c>
      <c r="AH31" s="27">
        <v>0</v>
      </c>
      <c r="AI31" s="27">
        <v>0</v>
      </c>
      <c r="AJ31" s="87">
        <f>(AI31*AH31)+(AI32*AH32)</f>
        <v>0</v>
      </c>
      <c r="AK31" s="87">
        <f>(AE21)</f>
        <v>0</v>
      </c>
      <c r="AL31" s="87">
        <f>(AJ31)</f>
        <v>0</v>
      </c>
      <c r="AM31" s="3" t="e">
        <f>(AI31*AH31*AG31)/(P4)</f>
        <v>#DIV/0!</v>
      </c>
      <c r="AO31" s="29">
        <v>5</v>
      </c>
      <c r="AP31" s="82" t="s">
        <v>9</v>
      </c>
      <c r="AQ31" s="27" t="s">
        <v>123</v>
      </c>
      <c r="AR31" s="27">
        <v>2</v>
      </c>
      <c r="AS31" s="27">
        <v>60</v>
      </c>
      <c r="AT31" s="3">
        <f>(AS31*I6/100)</f>
        <v>0</v>
      </c>
      <c r="AU31" s="27">
        <v>0</v>
      </c>
      <c r="AV31" s="27">
        <v>0</v>
      </c>
      <c r="AW31" s="87">
        <f>(AV31*AU31)+(AV32*AU32)</f>
        <v>0</v>
      </c>
      <c r="AX31" s="87">
        <f>(AR21)</f>
        <v>0</v>
      </c>
      <c r="AY31" s="87">
        <f>(AW31)</f>
        <v>0</v>
      </c>
      <c r="AZ31" s="3" t="e">
        <f>(AV31*AU31*AT31)/(P4)</f>
        <v>#DIV/0!</v>
      </c>
      <c r="BA31" s="4"/>
      <c r="BB31" s="23"/>
      <c r="BC31" s="23"/>
      <c r="BD31" s="5"/>
    </row>
    <row r="32" spans="2:56" ht="14.25">
      <c r="B32" s="29">
        <v>6</v>
      </c>
      <c r="C32" s="83"/>
      <c r="D32" s="27" t="s">
        <v>94</v>
      </c>
      <c r="E32" s="27">
        <v>0</v>
      </c>
      <c r="F32" s="27">
        <v>0</v>
      </c>
      <c r="G32" s="3">
        <f>(H6*F32/100)</f>
        <v>0</v>
      </c>
      <c r="H32" s="27">
        <v>0</v>
      </c>
      <c r="I32" s="27">
        <v>0</v>
      </c>
      <c r="J32" s="88"/>
      <c r="K32" s="88"/>
      <c r="L32" s="88"/>
      <c r="M32" s="3" t="e">
        <f>(I32*H32*G32)/(P4)</f>
        <v>#DIV/0!</v>
      </c>
      <c r="N32" s="1"/>
      <c r="O32" s="29">
        <v>6</v>
      </c>
      <c r="P32" s="83"/>
      <c r="Q32" s="27"/>
      <c r="R32" s="27">
        <v>0</v>
      </c>
      <c r="S32" s="27">
        <v>70</v>
      </c>
      <c r="T32" s="3">
        <f>(S32*I6/100)</f>
        <v>0</v>
      </c>
      <c r="U32" s="27">
        <v>0</v>
      </c>
      <c r="V32" s="27">
        <v>0</v>
      </c>
      <c r="W32" s="88"/>
      <c r="X32" s="88"/>
      <c r="Y32" s="88"/>
      <c r="Z32" s="3" t="e">
        <f>(V32*U32*T32)/(P4)</f>
        <v>#DIV/0!</v>
      </c>
      <c r="AB32" s="29">
        <v>6</v>
      </c>
      <c r="AC32" s="83"/>
      <c r="AD32" s="27"/>
      <c r="AE32" s="27">
        <v>0</v>
      </c>
      <c r="AF32" s="27">
        <v>0</v>
      </c>
      <c r="AG32" s="3">
        <f>(AF32*I6/100)</f>
        <v>0</v>
      </c>
      <c r="AH32" s="27">
        <v>0</v>
      </c>
      <c r="AI32" s="27">
        <v>0</v>
      </c>
      <c r="AJ32" s="88"/>
      <c r="AK32" s="88"/>
      <c r="AL32" s="88"/>
      <c r="AM32" s="3" t="e">
        <f>(AI32*AH32*AG32)/(P4)</f>
        <v>#DIV/0!</v>
      </c>
      <c r="AO32" s="29">
        <v>6</v>
      </c>
      <c r="AP32" s="83"/>
      <c r="AQ32" s="27" t="s">
        <v>94</v>
      </c>
      <c r="AR32" s="27">
        <v>2</v>
      </c>
      <c r="AS32" s="27">
        <v>70</v>
      </c>
      <c r="AT32" s="3">
        <f>(AS32*I6/100)</f>
        <v>0</v>
      </c>
      <c r="AU32" s="27">
        <v>0</v>
      </c>
      <c r="AV32" s="27">
        <v>0</v>
      </c>
      <c r="AW32" s="88"/>
      <c r="AX32" s="88"/>
      <c r="AY32" s="88"/>
      <c r="AZ32" s="3" t="e">
        <f>(AV32*AU32*AT32)/(P4)</f>
        <v>#DIV/0!</v>
      </c>
      <c r="BA32" s="4"/>
      <c r="BB32" s="23"/>
      <c r="BC32" s="23"/>
      <c r="BD32" s="5"/>
    </row>
    <row r="33" spans="2:56" ht="15" customHeight="1">
      <c r="B33" s="84" t="s">
        <v>136</v>
      </c>
      <c r="C33" s="85"/>
      <c r="D33" s="86"/>
      <c r="E33" s="3">
        <f>AVERAGE(E27:E32)</f>
        <v>0</v>
      </c>
      <c r="F33" s="3">
        <f>AVERAGE(F27:F32)</f>
        <v>0</v>
      </c>
      <c r="G33" s="3">
        <f aca="true" t="shared" si="0" ref="G33:L33">SUM(G27:G32)</f>
        <v>0</v>
      </c>
      <c r="H33" s="3">
        <f t="shared" si="0"/>
        <v>0</v>
      </c>
      <c r="I33" s="3">
        <f t="shared" si="0"/>
        <v>0</v>
      </c>
      <c r="J33" s="3">
        <f t="shared" si="0"/>
        <v>0</v>
      </c>
      <c r="K33" s="3">
        <f t="shared" si="0"/>
        <v>0</v>
      </c>
      <c r="L33" s="3">
        <f t="shared" si="0"/>
        <v>0</v>
      </c>
      <c r="M33" s="3" t="e">
        <f>SUM(M27:M32)</f>
        <v>#DIV/0!</v>
      </c>
      <c r="N33" s="1"/>
      <c r="O33" s="84" t="s">
        <v>136</v>
      </c>
      <c r="P33" s="85"/>
      <c r="Q33" s="86"/>
      <c r="R33" s="3">
        <f>AVERAGE(R27:R32)</f>
        <v>0</v>
      </c>
      <c r="S33" s="3">
        <f>AVERAGE(S27:S32)</f>
        <v>11.666666666666666</v>
      </c>
      <c r="T33" s="3">
        <f aca="true" t="shared" si="1" ref="T33:Y33">SUM(T27:T32)</f>
        <v>0</v>
      </c>
      <c r="U33" s="3">
        <f t="shared" si="1"/>
        <v>0</v>
      </c>
      <c r="V33" s="3">
        <f t="shared" si="1"/>
        <v>0</v>
      </c>
      <c r="W33" s="3">
        <f t="shared" si="1"/>
        <v>0</v>
      </c>
      <c r="X33" s="3">
        <f t="shared" si="1"/>
        <v>0</v>
      </c>
      <c r="Y33" s="3">
        <f t="shared" si="1"/>
        <v>0</v>
      </c>
      <c r="Z33" s="3" t="e">
        <f>SUM(Z27:Z32)</f>
        <v>#DIV/0!</v>
      </c>
      <c r="AB33" s="84" t="s">
        <v>136</v>
      </c>
      <c r="AC33" s="85"/>
      <c r="AD33" s="86"/>
      <c r="AE33" s="3">
        <f>AVERAGE(AE27:AE32)</f>
        <v>0</v>
      </c>
      <c r="AF33" s="3">
        <f>AVERAGE(AF27:AF32)</f>
        <v>0</v>
      </c>
      <c r="AG33" s="3">
        <f aca="true" t="shared" si="2" ref="AG33:AL33">SUM(AG27:AG32)</f>
        <v>0</v>
      </c>
      <c r="AH33" s="3">
        <f t="shared" si="2"/>
        <v>0</v>
      </c>
      <c r="AI33" s="3">
        <f t="shared" si="2"/>
        <v>0</v>
      </c>
      <c r="AJ33" s="3">
        <f t="shared" si="2"/>
        <v>0</v>
      </c>
      <c r="AK33" s="3">
        <f t="shared" si="2"/>
        <v>0</v>
      </c>
      <c r="AL33" s="3">
        <f t="shared" si="2"/>
        <v>0</v>
      </c>
      <c r="AM33" s="3" t="e">
        <f>SUM(AM27:AM32)</f>
        <v>#DIV/0!</v>
      </c>
      <c r="AO33" s="84" t="s">
        <v>136</v>
      </c>
      <c r="AP33" s="85"/>
      <c r="AQ33" s="86"/>
      <c r="AR33" s="3">
        <f>AVERAGE(AR27:AR32)</f>
        <v>2</v>
      </c>
      <c r="AS33" s="3">
        <f>AVERAGE(AS27:AS32)</f>
        <v>69.16666666666667</v>
      </c>
      <c r="AT33" s="3">
        <f aca="true" t="shared" si="3" ref="AT33:AY33">SUM(AT27:AT32)</f>
        <v>0</v>
      </c>
      <c r="AU33" s="3">
        <f t="shared" si="3"/>
        <v>7</v>
      </c>
      <c r="AV33" s="3">
        <f t="shared" si="3"/>
        <v>16</v>
      </c>
      <c r="AW33" s="3">
        <f t="shared" si="3"/>
        <v>43</v>
      </c>
      <c r="AX33" s="3">
        <f t="shared" si="3"/>
        <v>0</v>
      </c>
      <c r="AY33" s="3">
        <f t="shared" si="3"/>
        <v>43</v>
      </c>
      <c r="AZ33" s="3" t="e">
        <f>SUM(AZ27:AZ32)</f>
        <v>#DIV/0!</v>
      </c>
      <c r="BA33" s="4"/>
      <c r="BB33" s="23"/>
      <c r="BC33" s="23"/>
      <c r="BD33" s="5"/>
    </row>
    <row r="34" spans="3:56" ht="14.25">
      <c r="C34" s="1"/>
      <c r="D34" s="23"/>
      <c r="E34" s="23"/>
      <c r="F34" s="23"/>
      <c r="G34" s="23"/>
      <c r="H34" s="1"/>
      <c r="I34" s="1"/>
      <c r="J34" s="23"/>
      <c r="K34" s="23"/>
      <c r="L34" s="23"/>
      <c r="M34" s="23"/>
      <c r="N34" s="1"/>
      <c r="P34" s="1"/>
      <c r="Q34" s="23"/>
      <c r="R34" s="23"/>
      <c r="S34" s="23"/>
      <c r="T34" s="23"/>
      <c r="U34" s="1"/>
      <c r="V34" s="1"/>
      <c r="W34" s="23"/>
      <c r="X34" s="23"/>
      <c r="Y34" s="23"/>
      <c r="Z34" s="23"/>
      <c r="AC34" s="1"/>
      <c r="AD34" s="23"/>
      <c r="AE34" s="23"/>
      <c r="AF34" s="23"/>
      <c r="AG34" s="23"/>
      <c r="AH34" s="1"/>
      <c r="AI34" s="1"/>
      <c r="AJ34" s="23"/>
      <c r="AK34" s="23"/>
      <c r="AL34" s="23"/>
      <c r="AM34" s="23"/>
      <c r="AP34" s="1"/>
      <c r="AQ34" s="23"/>
      <c r="AR34" s="23"/>
      <c r="AS34" s="23"/>
      <c r="AT34" s="23"/>
      <c r="AU34" s="1"/>
      <c r="AV34" s="1"/>
      <c r="AW34" s="23"/>
      <c r="AX34" s="23"/>
      <c r="AY34" s="23"/>
      <c r="AZ34" s="23"/>
      <c r="BA34" s="23"/>
      <c r="BB34" s="1"/>
      <c r="BC34" s="1"/>
      <c r="BD34" s="23"/>
    </row>
    <row r="35" spans="14:56" ht="14.25">
      <c r="N35" s="23"/>
      <c r="AZ35" s="23"/>
      <c r="BA35" s="23"/>
      <c r="BB35" s="23"/>
      <c r="BC35" s="23"/>
      <c r="BD35" s="23"/>
    </row>
    <row r="36" spans="3:56" ht="14.25">
      <c r="C36" s="24" t="s">
        <v>60</v>
      </c>
      <c r="D36" s="3">
        <f>(G27+G28+G29+G30+G31+G32)</f>
        <v>0</v>
      </c>
      <c r="N36" s="1"/>
      <c r="P36" s="24" t="s">
        <v>60</v>
      </c>
      <c r="Q36" s="3">
        <f>(T27+T28+T29+T30+T31+T32)</f>
        <v>0</v>
      </c>
      <c r="AC36" s="24" t="s">
        <v>60</v>
      </c>
      <c r="AD36" s="3">
        <f>(AG27+AG28+AG29+AG30+AG31+AG32)</f>
        <v>0</v>
      </c>
      <c r="AP36" s="24" t="s">
        <v>60</v>
      </c>
      <c r="AQ36" s="3">
        <f>(AT27+AT28+AT29+AT30+AT31+AT32)</f>
        <v>0</v>
      </c>
      <c r="AZ36" s="23"/>
      <c r="BA36" s="23"/>
      <c r="BB36" s="23"/>
      <c r="BC36" s="23"/>
      <c r="BD36" s="23"/>
    </row>
    <row r="37" spans="3:56" ht="14.25">
      <c r="C37" s="24" t="s">
        <v>59</v>
      </c>
      <c r="D37" s="3">
        <f>(I33*H33)</f>
        <v>0</v>
      </c>
      <c r="N37" s="1"/>
      <c r="P37" s="24" t="s">
        <v>59</v>
      </c>
      <c r="Q37" s="3">
        <f>(V27+V28+V29+V30+V31+V32)</f>
        <v>0</v>
      </c>
      <c r="AC37" s="24" t="s">
        <v>59</v>
      </c>
      <c r="AD37" s="3">
        <f>(AI27+AI28+AI29+AI30+AI31+AI32)</f>
        <v>0</v>
      </c>
      <c r="AP37" s="24" t="s">
        <v>59</v>
      </c>
      <c r="AQ37" s="3">
        <f>(AV27+AV28+AV29+AV30+AV31+AV32)</f>
        <v>16</v>
      </c>
      <c r="AZ37" s="23"/>
      <c r="BA37" s="23"/>
      <c r="BB37" s="23"/>
      <c r="BC37" s="23"/>
      <c r="BD37" s="23"/>
    </row>
    <row r="38" spans="3:56" ht="14.25">
      <c r="C38" s="24" t="s">
        <v>58</v>
      </c>
      <c r="D38" s="3" t="e">
        <f>(D36/D37)</f>
        <v>#DIV/0!</v>
      </c>
      <c r="N38" s="1"/>
      <c r="P38" s="24" t="s">
        <v>58</v>
      </c>
      <c r="Q38" s="3" t="e">
        <f>(Q36/Q37)</f>
        <v>#DIV/0!</v>
      </c>
      <c r="AC38" s="24" t="s">
        <v>58</v>
      </c>
      <c r="AD38" s="3" t="e">
        <f>(AD36/AD37)</f>
        <v>#DIV/0!</v>
      </c>
      <c r="AP38" s="24" t="s">
        <v>58</v>
      </c>
      <c r="AQ38" s="3">
        <f>(AQ36/AQ37)</f>
        <v>0</v>
      </c>
      <c r="AZ38" s="23"/>
      <c r="BA38" s="23"/>
      <c r="BB38" s="23"/>
      <c r="BC38" s="23"/>
      <c r="BD38" s="23"/>
    </row>
    <row r="39" spans="14:56" ht="14.25">
      <c r="N39" s="23"/>
      <c r="AZ39" s="23"/>
      <c r="BA39" s="23"/>
      <c r="BB39" s="23"/>
      <c r="BC39" s="23"/>
      <c r="BD39" s="23"/>
    </row>
    <row r="40" spans="3:56" ht="14.25">
      <c r="C40" s="1"/>
      <c r="D40" s="1"/>
      <c r="E40" s="1"/>
      <c r="F40" s="1"/>
      <c r="G40" s="1"/>
      <c r="H40" s="1"/>
      <c r="I40" s="1"/>
      <c r="N40" s="1"/>
      <c r="P40" s="1"/>
      <c r="Q40" s="1"/>
      <c r="R40" s="1"/>
      <c r="S40" s="1"/>
      <c r="T40" s="1"/>
      <c r="U40" s="1"/>
      <c r="V40" s="1"/>
      <c r="AC40" s="1"/>
      <c r="AD40" s="1"/>
      <c r="AE40" s="1"/>
      <c r="AF40" s="1"/>
      <c r="AG40" s="1"/>
      <c r="AH40" s="1"/>
      <c r="AI40" s="1"/>
      <c r="AP40" s="1"/>
      <c r="AQ40" s="1"/>
      <c r="AR40" s="1"/>
      <c r="AS40" s="1"/>
      <c r="AT40" s="1"/>
      <c r="AU40" s="1"/>
      <c r="AV40" s="1"/>
      <c r="AZ40" s="1"/>
      <c r="BA40" s="1"/>
      <c r="BB40" s="1"/>
      <c r="BC40" s="1"/>
      <c r="BD40" s="23"/>
    </row>
    <row r="41" spans="2:56" ht="15">
      <c r="B41" s="89" t="s">
        <v>4</v>
      </c>
      <c r="C41" s="89" t="s">
        <v>129</v>
      </c>
      <c r="D41" s="33" t="s">
        <v>26</v>
      </c>
      <c r="E41" s="33" t="s">
        <v>128</v>
      </c>
      <c r="F41" s="10">
        <f>(F23)</f>
        <v>0</v>
      </c>
      <c r="G41" s="33" t="s">
        <v>57</v>
      </c>
      <c r="H41" s="33">
        <v>2</v>
      </c>
      <c r="I41" s="38" t="s">
        <v>137</v>
      </c>
      <c r="J41" s="89" t="s">
        <v>28</v>
      </c>
      <c r="K41" s="89" t="s">
        <v>134</v>
      </c>
      <c r="L41" s="89" t="s">
        <v>135</v>
      </c>
      <c r="M41" s="89" t="s">
        <v>141</v>
      </c>
      <c r="N41" s="1"/>
      <c r="O41" s="89" t="s">
        <v>4</v>
      </c>
      <c r="P41" s="89" t="s">
        <v>129</v>
      </c>
      <c r="Q41" s="33" t="s">
        <v>26</v>
      </c>
      <c r="R41" s="33" t="s">
        <v>128</v>
      </c>
      <c r="S41" s="10">
        <f>(S23)</f>
        <v>0</v>
      </c>
      <c r="T41" s="33" t="s">
        <v>57</v>
      </c>
      <c r="U41" s="33">
        <v>1</v>
      </c>
      <c r="V41" s="33" t="s">
        <v>139</v>
      </c>
      <c r="W41" s="89" t="s">
        <v>28</v>
      </c>
      <c r="X41" s="89" t="s">
        <v>134</v>
      </c>
      <c r="Y41" s="89" t="s">
        <v>135</v>
      </c>
      <c r="Z41" s="89" t="s">
        <v>141</v>
      </c>
      <c r="AB41" s="89" t="s">
        <v>4</v>
      </c>
      <c r="AC41" s="89" t="s">
        <v>129</v>
      </c>
      <c r="AD41" s="33" t="s">
        <v>26</v>
      </c>
      <c r="AE41" s="33" t="s">
        <v>128</v>
      </c>
      <c r="AF41" s="10">
        <f>(AF23)</f>
        <v>0</v>
      </c>
      <c r="AG41" s="33" t="s">
        <v>57</v>
      </c>
      <c r="AH41" s="33">
        <v>1</v>
      </c>
      <c r="AI41" s="33" t="s">
        <v>139</v>
      </c>
      <c r="AJ41" s="89" t="s">
        <v>28</v>
      </c>
      <c r="AK41" s="89" t="s">
        <v>134</v>
      </c>
      <c r="AL41" s="89" t="s">
        <v>135</v>
      </c>
      <c r="AM41" s="89" t="s">
        <v>141</v>
      </c>
      <c r="AO41" s="89" t="s">
        <v>4</v>
      </c>
      <c r="AP41" s="89" t="s">
        <v>129</v>
      </c>
      <c r="AQ41" s="33" t="s">
        <v>26</v>
      </c>
      <c r="AR41" s="33" t="s">
        <v>128</v>
      </c>
      <c r="AS41" s="10">
        <f>(AQ23)</f>
        <v>0</v>
      </c>
      <c r="AT41" s="33" t="s">
        <v>57</v>
      </c>
      <c r="AU41" s="33">
        <v>1</v>
      </c>
      <c r="AV41" s="33" t="s">
        <v>139</v>
      </c>
      <c r="AW41" s="89" t="s">
        <v>28</v>
      </c>
      <c r="AX41" s="89" t="s">
        <v>134</v>
      </c>
      <c r="AY41" s="89" t="s">
        <v>135</v>
      </c>
      <c r="AZ41" s="89" t="s">
        <v>141</v>
      </c>
      <c r="BA41" s="35"/>
      <c r="BB41" s="36"/>
      <c r="BC41" s="35"/>
      <c r="BD41" s="37"/>
    </row>
    <row r="42" spans="2:56" ht="15">
      <c r="B42" s="62"/>
      <c r="C42" s="62"/>
      <c r="D42" s="33" t="s">
        <v>56</v>
      </c>
      <c r="E42" s="33" t="s">
        <v>96</v>
      </c>
      <c r="F42" s="33" t="s">
        <v>97</v>
      </c>
      <c r="G42" s="33" t="s">
        <v>127</v>
      </c>
      <c r="H42" s="33" t="s">
        <v>27</v>
      </c>
      <c r="I42" s="33" t="s">
        <v>22</v>
      </c>
      <c r="J42" s="62"/>
      <c r="K42" s="62"/>
      <c r="L42" s="62"/>
      <c r="M42" s="62"/>
      <c r="N42" s="1"/>
      <c r="O42" s="62"/>
      <c r="P42" s="62"/>
      <c r="Q42" s="33" t="s">
        <v>56</v>
      </c>
      <c r="R42" s="33" t="s">
        <v>96</v>
      </c>
      <c r="S42" s="33" t="s">
        <v>97</v>
      </c>
      <c r="T42" s="33" t="s">
        <v>127</v>
      </c>
      <c r="U42" s="33" t="s">
        <v>27</v>
      </c>
      <c r="V42" s="33" t="s">
        <v>22</v>
      </c>
      <c r="W42" s="62"/>
      <c r="X42" s="62"/>
      <c r="Y42" s="62"/>
      <c r="Z42" s="62"/>
      <c r="AB42" s="62"/>
      <c r="AC42" s="62"/>
      <c r="AD42" s="33" t="s">
        <v>56</v>
      </c>
      <c r="AE42" s="33" t="s">
        <v>96</v>
      </c>
      <c r="AF42" s="33" t="s">
        <v>97</v>
      </c>
      <c r="AG42" s="33" t="s">
        <v>127</v>
      </c>
      <c r="AH42" s="33" t="s">
        <v>27</v>
      </c>
      <c r="AI42" s="33" t="s">
        <v>22</v>
      </c>
      <c r="AJ42" s="62"/>
      <c r="AK42" s="62"/>
      <c r="AL42" s="62"/>
      <c r="AM42" s="62"/>
      <c r="AO42" s="62"/>
      <c r="AP42" s="62"/>
      <c r="AQ42" s="33" t="s">
        <v>56</v>
      </c>
      <c r="AR42" s="33" t="s">
        <v>96</v>
      </c>
      <c r="AS42" s="33" t="s">
        <v>97</v>
      </c>
      <c r="AT42" s="33" t="s">
        <v>127</v>
      </c>
      <c r="AU42" s="33" t="s">
        <v>27</v>
      </c>
      <c r="AV42" s="33" t="s">
        <v>22</v>
      </c>
      <c r="AW42" s="62"/>
      <c r="AX42" s="62"/>
      <c r="AY42" s="62"/>
      <c r="AZ42" s="62"/>
      <c r="BA42" s="35"/>
      <c r="BB42" s="35"/>
      <c r="BC42" s="35"/>
      <c r="BD42" s="37"/>
    </row>
    <row r="43" spans="2:56" ht="14.25">
      <c r="B43" s="29">
        <v>1</v>
      </c>
      <c r="C43" s="82" t="s">
        <v>11</v>
      </c>
      <c r="D43" s="27"/>
      <c r="E43" s="27">
        <v>0</v>
      </c>
      <c r="F43" s="27">
        <v>0</v>
      </c>
      <c r="G43" s="3">
        <f>(F43*J6/100)</f>
        <v>0</v>
      </c>
      <c r="H43" s="27">
        <v>0</v>
      </c>
      <c r="I43" s="27">
        <v>0</v>
      </c>
      <c r="J43" s="87">
        <f>(I43*H43)+(I44*H44)</f>
        <v>0</v>
      </c>
      <c r="K43" s="87">
        <f>(F22)</f>
        <v>0</v>
      </c>
      <c r="L43" s="87">
        <f>(J43)</f>
        <v>0</v>
      </c>
      <c r="M43" s="3" t="e">
        <f>(I43*H43*G43)/(P4)</f>
        <v>#DIV/0!</v>
      </c>
      <c r="N43" s="1"/>
      <c r="O43" s="29">
        <v>1</v>
      </c>
      <c r="P43" s="82" t="s">
        <v>11</v>
      </c>
      <c r="Q43" s="27"/>
      <c r="R43" s="27">
        <v>0</v>
      </c>
      <c r="S43" s="27">
        <v>0</v>
      </c>
      <c r="T43" s="3">
        <f>(S43*J6/100)</f>
        <v>0</v>
      </c>
      <c r="U43" s="27">
        <v>0</v>
      </c>
      <c r="V43" s="27">
        <v>0</v>
      </c>
      <c r="W43" s="87">
        <f>(V43*U43)+(V44*U44)</f>
        <v>0</v>
      </c>
      <c r="X43" s="87">
        <f>(S22)</f>
        <v>0</v>
      </c>
      <c r="Y43" s="87">
        <f>(W43)</f>
        <v>0</v>
      </c>
      <c r="Z43" s="3" t="e">
        <f>(V43*U43*T43)/(P4)</f>
        <v>#DIV/0!</v>
      </c>
      <c r="AB43" s="29">
        <v>1</v>
      </c>
      <c r="AC43" s="82" t="s">
        <v>11</v>
      </c>
      <c r="AD43" s="27"/>
      <c r="AE43" s="27">
        <v>0</v>
      </c>
      <c r="AF43" s="27">
        <v>0</v>
      </c>
      <c r="AG43" s="3">
        <f>(AF43*J6/100)</f>
        <v>0</v>
      </c>
      <c r="AH43" s="27">
        <v>0</v>
      </c>
      <c r="AI43" s="27">
        <v>0</v>
      </c>
      <c r="AJ43" s="87">
        <f>(AI43*AH43)+(AI44+AH44)</f>
        <v>0</v>
      </c>
      <c r="AK43" s="87">
        <f>(AF22)</f>
        <v>0</v>
      </c>
      <c r="AL43" s="87">
        <f>(AJ43)</f>
        <v>0</v>
      </c>
      <c r="AM43" s="3" t="e">
        <f>(AI43*AH43*AG43)/(P4)</f>
        <v>#DIV/0!</v>
      </c>
      <c r="AO43" s="29">
        <v>1</v>
      </c>
      <c r="AP43" s="82" t="s">
        <v>11</v>
      </c>
      <c r="AQ43" s="27" t="s">
        <v>98</v>
      </c>
      <c r="AR43" s="27">
        <v>0</v>
      </c>
      <c r="AS43" s="27">
        <v>0</v>
      </c>
      <c r="AT43" s="3">
        <f>(AS43*J6/100)</f>
        <v>0</v>
      </c>
      <c r="AU43" s="27">
        <v>0</v>
      </c>
      <c r="AV43" s="27">
        <v>0</v>
      </c>
      <c r="AW43" s="87">
        <f>(AV43*AU43)+(AV44+AU44)</f>
        <v>0</v>
      </c>
      <c r="AX43" s="87">
        <f>(AS22)</f>
        <v>0</v>
      </c>
      <c r="AY43" s="87">
        <f>(AW43)</f>
        <v>0</v>
      </c>
      <c r="AZ43" s="3" t="e">
        <f>(AV43*AU43*AT43)/(P4)</f>
        <v>#DIV/0!</v>
      </c>
      <c r="BA43" s="4"/>
      <c r="BB43" s="23"/>
      <c r="BC43" s="23"/>
      <c r="BD43" s="5"/>
    </row>
    <row r="44" spans="2:56" ht="14.25">
      <c r="B44" s="29">
        <v>2</v>
      </c>
      <c r="C44" s="83"/>
      <c r="D44" s="27"/>
      <c r="E44" s="27">
        <v>0</v>
      </c>
      <c r="F44" s="27">
        <v>0</v>
      </c>
      <c r="G44" s="3">
        <f>(F44*J6/100)</f>
        <v>0</v>
      </c>
      <c r="H44" s="27">
        <v>0</v>
      </c>
      <c r="I44" s="27">
        <v>0</v>
      </c>
      <c r="J44" s="88"/>
      <c r="K44" s="88"/>
      <c r="L44" s="88"/>
      <c r="M44" s="3" t="e">
        <f>(I44*H44*G44)/(P4)</f>
        <v>#DIV/0!</v>
      </c>
      <c r="N44" s="1"/>
      <c r="O44" s="29">
        <v>2</v>
      </c>
      <c r="P44" s="83"/>
      <c r="Q44" s="27"/>
      <c r="R44" s="27">
        <v>0</v>
      </c>
      <c r="S44" s="27">
        <v>0</v>
      </c>
      <c r="T44" s="3">
        <f>(S44*J6/100)</f>
        <v>0</v>
      </c>
      <c r="U44" s="27">
        <v>0</v>
      </c>
      <c r="V44" s="27">
        <v>0</v>
      </c>
      <c r="W44" s="88"/>
      <c r="X44" s="88"/>
      <c r="Y44" s="88"/>
      <c r="Z44" s="3" t="e">
        <f>(V44*U44*T44)/(P4)</f>
        <v>#DIV/0!</v>
      </c>
      <c r="AB44" s="29">
        <v>2</v>
      </c>
      <c r="AC44" s="83"/>
      <c r="AD44" s="27"/>
      <c r="AE44" s="27">
        <v>0</v>
      </c>
      <c r="AF44" s="27">
        <v>0</v>
      </c>
      <c r="AG44" s="3">
        <f>(AF44*J6/100)</f>
        <v>0</v>
      </c>
      <c r="AH44" s="27">
        <v>0</v>
      </c>
      <c r="AI44" s="27">
        <v>0</v>
      </c>
      <c r="AJ44" s="88"/>
      <c r="AK44" s="88"/>
      <c r="AL44" s="88"/>
      <c r="AM44" s="3" t="e">
        <f>(AI44*AH44*AG44)/(P4)</f>
        <v>#DIV/0!</v>
      </c>
      <c r="AO44" s="29">
        <v>2</v>
      </c>
      <c r="AP44" s="83"/>
      <c r="AQ44" s="27" t="s">
        <v>125</v>
      </c>
      <c r="AR44" s="27">
        <v>0</v>
      </c>
      <c r="AS44" s="27">
        <v>0</v>
      </c>
      <c r="AT44" s="3">
        <f>(AS44*J6/100)</f>
        <v>0</v>
      </c>
      <c r="AU44" s="27">
        <v>0</v>
      </c>
      <c r="AV44" s="27">
        <v>0</v>
      </c>
      <c r="AW44" s="88"/>
      <c r="AX44" s="88"/>
      <c r="AY44" s="88"/>
      <c r="AZ44" s="3" t="e">
        <f>(AV44*AU44*AT44)/(P4)</f>
        <v>#DIV/0!</v>
      </c>
      <c r="BA44" s="4"/>
      <c r="BB44" s="23"/>
      <c r="BC44" s="23"/>
      <c r="BD44" s="5"/>
    </row>
    <row r="45" spans="2:56" ht="14.25">
      <c r="B45" s="29">
        <v>3</v>
      </c>
      <c r="C45" s="82" t="s">
        <v>8</v>
      </c>
      <c r="D45" s="27"/>
      <c r="E45" s="27">
        <v>0</v>
      </c>
      <c r="F45" s="27">
        <v>0</v>
      </c>
      <c r="G45" s="3">
        <f>(F45*H6/100)</f>
        <v>0</v>
      </c>
      <c r="H45" s="27">
        <v>0</v>
      </c>
      <c r="I45" s="27">
        <v>0</v>
      </c>
      <c r="J45" s="87">
        <f>(I45*H45)+(I46*H46)</f>
        <v>0</v>
      </c>
      <c r="K45" s="87">
        <f>(F20)</f>
        <v>0</v>
      </c>
      <c r="L45" s="87">
        <f>(J45)</f>
        <v>0</v>
      </c>
      <c r="M45" s="3" t="e">
        <f>(I45*H45*G45)/(P4)</f>
        <v>#DIV/0!</v>
      </c>
      <c r="N45" s="1"/>
      <c r="O45" s="29">
        <v>3</v>
      </c>
      <c r="P45" s="82" t="s">
        <v>8</v>
      </c>
      <c r="Q45" s="27"/>
      <c r="R45" s="27">
        <v>0</v>
      </c>
      <c r="S45" s="27">
        <v>0</v>
      </c>
      <c r="T45" s="3">
        <f>(S45*H6/100)</f>
        <v>0</v>
      </c>
      <c r="U45" s="27">
        <v>0</v>
      </c>
      <c r="V45" s="27">
        <v>0</v>
      </c>
      <c r="W45" s="87">
        <f>(V45*U45)+(V46*U46)</f>
        <v>0</v>
      </c>
      <c r="X45" s="87">
        <f>(S20)</f>
        <v>0</v>
      </c>
      <c r="Y45" s="87">
        <f>(W45)</f>
        <v>0</v>
      </c>
      <c r="Z45" s="3" t="e">
        <f>(V45*U45*T45)/(P4)</f>
        <v>#DIV/0!</v>
      </c>
      <c r="AB45" s="29">
        <v>3</v>
      </c>
      <c r="AC45" s="82" t="s">
        <v>8</v>
      </c>
      <c r="AD45" s="27"/>
      <c r="AE45" s="27">
        <v>0</v>
      </c>
      <c r="AF45" s="27">
        <v>0</v>
      </c>
      <c r="AG45" s="3">
        <f>(AF45*H6/100)</f>
        <v>0</v>
      </c>
      <c r="AH45" s="27">
        <v>0</v>
      </c>
      <c r="AI45" s="27">
        <v>0</v>
      </c>
      <c r="AJ45" s="87">
        <f>(AI45*AH45)+(AI46*AH46)</f>
        <v>0</v>
      </c>
      <c r="AK45" s="87">
        <f>(AF20)</f>
        <v>0</v>
      </c>
      <c r="AL45" s="87">
        <f>(AJ45)</f>
        <v>0</v>
      </c>
      <c r="AM45" s="3" t="e">
        <f>(AI45*AH45*AG45)/(P4)</f>
        <v>#DIV/0!</v>
      </c>
      <c r="AO45" s="29">
        <v>3</v>
      </c>
      <c r="AP45" s="82" t="s">
        <v>8</v>
      </c>
      <c r="AQ45" s="27" t="s">
        <v>95</v>
      </c>
      <c r="AR45" s="27">
        <v>0</v>
      </c>
      <c r="AS45" s="27">
        <v>0</v>
      </c>
      <c r="AT45" s="3">
        <f>(AS45*H6/100)</f>
        <v>0</v>
      </c>
      <c r="AU45" s="27">
        <v>0</v>
      </c>
      <c r="AV45" s="27">
        <v>0</v>
      </c>
      <c r="AW45" s="87">
        <f>(AV45*AU45)+(AV46*AU46)</f>
        <v>0</v>
      </c>
      <c r="AX45" s="87">
        <f>(AS20)</f>
        <v>0</v>
      </c>
      <c r="AY45" s="87">
        <f>(AW45)</f>
        <v>0</v>
      </c>
      <c r="AZ45" s="3" t="e">
        <f>(AV45*AU45*AT45)/(P4)</f>
        <v>#DIV/0!</v>
      </c>
      <c r="BA45" s="4"/>
      <c r="BB45" s="23"/>
      <c r="BC45" s="23"/>
      <c r="BD45" s="5"/>
    </row>
    <row r="46" spans="2:56" ht="14.25">
      <c r="B46" s="29">
        <v>4</v>
      </c>
      <c r="C46" s="83"/>
      <c r="D46" s="27"/>
      <c r="E46" s="27">
        <v>0</v>
      </c>
      <c r="F46" s="27">
        <v>0</v>
      </c>
      <c r="G46" s="3">
        <f>(F46*H6/100)</f>
        <v>0</v>
      </c>
      <c r="H46" s="27">
        <v>0</v>
      </c>
      <c r="I46" s="27">
        <v>0</v>
      </c>
      <c r="J46" s="88"/>
      <c r="K46" s="88"/>
      <c r="L46" s="88"/>
      <c r="M46" s="3" t="e">
        <f>(I46*H46*G46)/(P4)</f>
        <v>#DIV/0!</v>
      </c>
      <c r="N46" s="1"/>
      <c r="O46" s="29">
        <v>4</v>
      </c>
      <c r="P46" s="83"/>
      <c r="Q46" s="27"/>
      <c r="R46" s="27">
        <v>0</v>
      </c>
      <c r="S46" s="27">
        <v>0</v>
      </c>
      <c r="T46" s="3">
        <f>(S46*H6/100)</f>
        <v>0</v>
      </c>
      <c r="U46" s="27">
        <v>0</v>
      </c>
      <c r="V46" s="27">
        <v>0</v>
      </c>
      <c r="W46" s="88"/>
      <c r="X46" s="88"/>
      <c r="Y46" s="88"/>
      <c r="Z46" s="3" t="e">
        <f>(V46*U46*T46)/(P4)</f>
        <v>#DIV/0!</v>
      </c>
      <c r="AB46" s="29">
        <v>4</v>
      </c>
      <c r="AC46" s="83"/>
      <c r="AD46" s="27"/>
      <c r="AE46" s="27">
        <v>0</v>
      </c>
      <c r="AF46" s="27">
        <v>0</v>
      </c>
      <c r="AG46" s="3">
        <f>(AF46*H6/100)</f>
        <v>0</v>
      </c>
      <c r="AH46" s="27">
        <v>0</v>
      </c>
      <c r="AI46" s="27">
        <v>0</v>
      </c>
      <c r="AJ46" s="88"/>
      <c r="AK46" s="88"/>
      <c r="AL46" s="88"/>
      <c r="AM46" s="3" t="e">
        <f>(AI46*AH46*AG46)/(P4)</f>
        <v>#DIV/0!</v>
      </c>
      <c r="AO46" s="29">
        <v>4</v>
      </c>
      <c r="AP46" s="83"/>
      <c r="AQ46" s="27" t="s">
        <v>124</v>
      </c>
      <c r="AR46" s="27">
        <v>0</v>
      </c>
      <c r="AS46" s="27">
        <v>0</v>
      </c>
      <c r="AT46" s="3">
        <f>(AS46*H6/100)</f>
        <v>0</v>
      </c>
      <c r="AU46" s="27">
        <v>0</v>
      </c>
      <c r="AV46" s="27">
        <v>0</v>
      </c>
      <c r="AW46" s="88"/>
      <c r="AX46" s="88"/>
      <c r="AY46" s="88"/>
      <c r="AZ46" s="3" t="e">
        <f>(AV46*AU46*AT46)/(P4)</f>
        <v>#DIV/0!</v>
      </c>
      <c r="BA46" s="4"/>
      <c r="BB46" s="23"/>
      <c r="BC46" s="23"/>
      <c r="BD46" s="5"/>
    </row>
    <row r="47" spans="2:56" ht="14.25">
      <c r="B47" s="29">
        <v>5</v>
      </c>
      <c r="C47" s="82" t="s">
        <v>9</v>
      </c>
      <c r="D47" s="27"/>
      <c r="E47" s="27">
        <v>0</v>
      </c>
      <c r="F47" s="27">
        <v>0</v>
      </c>
      <c r="G47" s="3">
        <f>(F47*I6/100)</f>
        <v>0</v>
      </c>
      <c r="H47" s="27">
        <v>0</v>
      </c>
      <c r="I47" s="27">
        <v>0</v>
      </c>
      <c r="J47" s="87">
        <f>(I47*H47)+(I48*H48)</f>
        <v>0</v>
      </c>
      <c r="K47" s="87">
        <f>(F21)</f>
        <v>0</v>
      </c>
      <c r="L47" s="87">
        <f>(J47)</f>
        <v>0</v>
      </c>
      <c r="M47" s="3" t="e">
        <f>(I47*H47*G47)/(P4)</f>
        <v>#DIV/0!</v>
      </c>
      <c r="N47" s="1"/>
      <c r="O47" s="29">
        <v>5</v>
      </c>
      <c r="P47" s="82" t="s">
        <v>9</v>
      </c>
      <c r="Q47" s="27"/>
      <c r="R47" s="27">
        <v>0</v>
      </c>
      <c r="S47" s="27">
        <v>0</v>
      </c>
      <c r="T47" s="3">
        <f>(S47*I6/100)</f>
        <v>0</v>
      </c>
      <c r="U47" s="27">
        <v>0</v>
      </c>
      <c r="V47" s="27">
        <v>0</v>
      </c>
      <c r="W47" s="87">
        <f>(V47*U47)+(V48*U48)</f>
        <v>0</v>
      </c>
      <c r="X47" s="87">
        <f>(S21)</f>
        <v>0</v>
      </c>
      <c r="Y47" s="87">
        <f>(W47)</f>
        <v>0</v>
      </c>
      <c r="Z47" s="3" t="e">
        <f>(V47*U47*T47)/(P4)</f>
        <v>#DIV/0!</v>
      </c>
      <c r="AB47" s="29">
        <v>5</v>
      </c>
      <c r="AC47" s="82" t="s">
        <v>9</v>
      </c>
      <c r="AD47" s="27"/>
      <c r="AE47" s="27">
        <v>0</v>
      </c>
      <c r="AF47" s="27">
        <v>0</v>
      </c>
      <c r="AG47" s="3">
        <f>(AF47*I6/100)</f>
        <v>0</v>
      </c>
      <c r="AH47" s="27">
        <v>0</v>
      </c>
      <c r="AI47" s="27">
        <v>0</v>
      </c>
      <c r="AJ47" s="87">
        <f>(AI47*AH47)+(AI48*AH48)</f>
        <v>0</v>
      </c>
      <c r="AK47" s="87">
        <f>(AF21)</f>
        <v>0</v>
      </c>
      <c r="AL47" s="87">
        <f>(AJ47)</f>
        <v>0</v>
      </c>
      <c r="AM47" s="3" t="e">
        <f>(AI47*AH47*AG47)/(P4)</f>
        <v>#DIV/0!</v>
      </c>
      <c r="AO47" s="29">
        <v>5</v>
      </c>
      <c r="AP47" s="82" t="s">
        <v>9</v>
      </c>
      <c r="AQ47" s="27" t="s">
        <v>123</v>
      </c>
      <c r="AR47" s="27">
        <v>0</v>
      </c>
      <c r="AS47" s="27">
        <v>0</v>
      </c>
      <c r="AT47" s="3">
        <f>(AS47*I6/100)</f>
        <v>0</v>
      </c>
      <c r="AU47" s="27">
        <v>0</v>
      </c>
      <c r="AV47" s="27">
        <v>0</v>
      </c>
      <c r="AW47" s="87">
        <f>(AV47*AU47)+(AV48*AU48)</f>
        <v>0</v>
      </c>
      <c r="AX47" s="87">
        <f>(AS21)</f>
        <v>0</v>
      </c>
      <c r="AY47" s="87">
        <f>(AW47)</f>
        <v>0</v>
      </c>
      <c r="AZ47" s="3" t="e">
        <f>(AV47*AU47*AT47)/(P4)</f>
        <v>#DIV/0!</v>
      </c>
      <c r="BA47" s="4"/>
      <c r="BB47" s="23"/>
      <c r="BC47" s="23"/>
      <c r="BD47" s="5"/>
    </row>
    <row r="48" spans="2:56" ht="14.25">
      <c r="B48" s="29">
        <v>6</v>
      </c>
      <c r="C48" s="83"/>
      <c r="D48" s="27"/>
      <c r="E48" s="27">
        <v>0</v>
      </c>
      <c r="F48" s="27">
        <v>0</v>
      </c>
      <c r="G48" s="3">
        <f>(F48*I6/100)</f>
        <v>0</v>
      </c>
      <c r="H48" s="27">
        <v>0</v>
      </c>
      <c r="I48" s="27">
        <v>0</v>
      </c>
      <c r="J48" s="88"/>
      <c r="K48" s="88"/>
      <c r="L48" s="88"/>
      <c r="M48" s="3" t="e">
        <f>(I48*H48*G48)/(P4)</f>
        <v>#DIV/0!</v>
      </c>
      <c r="N48" s="1"/>
      <c r="O48" s="29">
        <v>6</v>
      </c>
      <c r="P48" s="83"/>
      <c r="Q48" s="27"/>
      <c r="R48" s="27">
        <v>0</v>
      </c>
      <c r="S48" s="27">
        <v>0</v>
      </c>
      <c r="T48" s="3">
        <f>(S48*I6/100)</f>
        <v>0</v>
      </c>
      <c r="U48" s="27">
        <v>0</v>
      </c>
      <c r="V48" s="27">
        <v>0</v>
      </c>
      <c r="W48" s="88"/>
      <c r="X48" s="88"/>
      <c r="Y48" s="88"/>
      <c r="Z48" s="3" t="e">
        <f>(V48*U48*T48)/(P4)</f>
        <v>#DIV/0!</v>
      </c>
      <c r="AB48" s="29">
        <v>6</v>
      </c>
      <c r="AC48" s="83"/>
      <c r="AD48" s="27"/>
      <c r="AE48" s="27">
        <v>0</v>
      </c>
      <c r="AF48" s="27">
        <v>0</v>
      </c>
      <c r="AG48" s="3">
        <f>(AF48*I6/100)</f>
        <v>0</v>
      </c>
      <c r="AH48" s="27">
        <v>0</v>
      </c>
      <c r="AI48" s="27">
        <v>0</v>
      </c>
      <c r="AJ48" s="88"/>
      <c r="AK48" s="88"/>
      <c r="AL48" s="88"/>
      <c r="AM48" s="3" t="e">
        <f>(AI48*AH48*AG48)/(P4)</f>
        <v>#DIV/0!</v>
      </c>
      <c r="AO48" s="29">
        <v>6</v>
      </c>
      <c r="AP48" s="83"/>
      <c r="AQ48" s="27" t="s">
        <v>94</v>
      </c>
      <c r="AR48" s="27">
        <v>0</v>
      </c>
      <c r="AS48" s="27">
        <v>0</v>
      </c>
      <c r="AT48" s="3">
        <f>(AS48*I6/100)</f>
        <v>0</v>
      </c>
      <c r="AU48" s="27">
        <v>0</v>
      </c>
      <c r="AV48" s="27">
        <v>0</v>
      </c>
      <c r="AW48" s="88"/>
      <c r="AX48" s="88"/>
      <c r="AY48" s="88"/>
      <c r="AZ48" s="3" t="e">
        <f>(AV48*AU48*AT48)/(P4)</f>
        <v>#DIV/0!</v>
      </c>
      <c r="BA48" s="4"/>
      <c r="BB48" s="23"/>
      <c r="BC48" s="23"/>
      <c r="BD48" s="5"/>
    </row>
    <row r="49" spans="2:56" ht="14.25">
      <c r="B49" s="84" t="s">
        <v>136</v>
      </c>
      <c r="C49" s="85"/>
      <c r="D49" s="86"/>
      <c r="E49" s="3">
        <f>AVERAGE(E43:E48)</f>
        <v>0</v>
      </c>
      <c r="F49" s="3">
        <f>AVERAGE(F43:F48)</f>
        <v>0</v>
      </c>
      <c r="G49" s="3">
        <f aca="true" t="shared" si="4" ref="G49:L49">SUM(G43:G48)</f>
        <v>0</v>
      </c>
      <c r="H49" s="3">
        <f t="shared" si="4"/>
        <v>0</v>
      </c>
      <c r="I49" s="3">
        <f t="shared" si="4"/>
        <v>0</v>
      </c>
      <c r="J49" s="3">
        <f t="shared" si="4"/>
        <v>0</v>
      </c>
      <c r="K49" s="3">
        <f t="shared" si="4"/>
        <v>0</v>
      </c>
      <c r="L49" s="3">
        <f t="shared" si="4"/>
        <v>0</v>
      </c>
      <c r="M49" s="3" t="e">
        <f>SUM(M43:M48)</f>
        <v>#DIV/0!</v>
      </c>
      <c r="N49" s="1"/>
      <c r="O49" s="84" t="s">
        <v>136</v>
      </c>
      <c r="P49" s="85"/>
      <c r="Q49" s="86"/>
      <c r="R49" s="3">
        <f>AVERAGE(R43:R48)</f>
        <v>0</v>
      </c>
      <c r="S49" s="3">
        <f>AVERAGE(S43:S48)</f>
        <v>0</v>
      </c>
      <c r="T49" s="3">
        <f aca="true" t="shared" si="5" ref="T49:Y49">SUM(T43:T48)</f>
        <v>0</v>
      </c>
      <c r="U49" s="3">
        <f t="shared" si="5"/>
        <v>0</v>
      </c>
      <c r="V49" s="3">
        <f t="shared" si="5"/>
        <v>0</v>
      </c>
      <c r="W49" s="3">
        <f t="shared" si="5"/>
        <v>0</v>
      </c>
      <c r="X49" s="3">
        <f t="shared" si="5"/>
        <v>0</v>
      </c>
      <c r="Y49" s="3">
        <f t="shared" si="5"/>
        <v>0</v>
      </c>
      <c r="Z49" s="3" t="e">
        <f>SUM(Z43:Z48)</f>
        <v>#DIV/0!</v>
      </c>
      <c r="AB49" s="84" t="s">
        <v>136</v>
      </c>
      <c r="AC49" s="85"/>
      <c r="AD49" s="86"/>
      <c r="AE49" s="3">
        <f>AVERAGE(AE43:AE48)</f>
        <v>0</v>
      </c>
      <c r="AF49" s="3">
        <f>AVERAGE(AF43:AF48)</f>
        <v>0</v>
      </c>
      <c r="AG49" s="3">
        <f aca="true" t="shared" si="6" ref="AG49:AL49">SUM(AG43:AG48)</f>
        <v>0</v>
      </c>
      <c r="AH49" s="3">
        <f t="shared" si="6"/>
        <v>0</v>
      </c>
      <c r="AI49" s="3">
        <f t="shared" si="6"/>
        <v>0</v>
      </c>
      <c r="AJ49" s="3">
        <f t="shared" si="6"/>
        <v>0</v>
      </c>
      <c r="AK49" s="3">
        <f t="shared" si="6"/>
        <v>0</v>
      </c>
      <c r="AL49" s="3">
        <f t="shared" si="6"/>
        <v>0</v>
      </c>
      <c r="AM49" s="3" t="e">
        <f>SUM(AM43:AM48)</f>
        <v>#DIV/0!</v>
      </c>
      <c r="AO49" s="84" t="s">
        <v>136</v>
      </c>
      <c r="AP49" s="85"/>
      <c r="AQ49" s="86"/>
      <c r="AR49" s="3">
        <f>AVERAGE(AR43:AR48)</f>
        <v>0</v>
      </c>
      <c r="AS49" s="3">
        <f>AVERAGE(AS43:AS48)</f>
        <v>0</v>
      </c>
      <c r="AT49" s="3">
        <f aca="true" t="shared" si="7" ref="AT49:AY49">SUM(AT43:AT48)</f>
        <v>0</v>
      </c>
      <c r="AU49" s="3">
        <f t="shared" si="7"/>
        <v>0</v>
      </c>
      <c r="AV49" s="3">
        <f t="shared" si="7"/>
        <v>0</v>
      </c>
      <c r="AW49" s="3">
        <f t="shared" si="7"/>
        <v>0</v>
      </c>
      <c r="AX49" s="3">
        <f t="shared" si="7"/>
        <v>0</v>
      </c>
      <c r="AY49" s="3">
        <f t="shared" si="7"/>
        <v>0</v>
      </c>
      <c r="AZ49" s="3" t="e">
        <f>SUM(AZ43:AZ48)</f>
        <v>#DIV/0!</v>
      </c>
      <c r="BA49" s="23"/>
      <c r="BB49" s="1"/>
      <c r="BC49" s="1"/>
      <c r="BD49" s="23"/>
    </row>
    <row r="50" spans="14:56" ht="14.25">
      <c r="N50" s="23"/>
      <c r="AZ50" s="23"/>
      <c r="BA50" s="23"/>
      <c r="BB50" s="23"/>
      <c r="BC50" s="23"/>
      <c r="BD50" s="23"/>
    </row>
    <row r="51" spans="3:56" ht="14.25">
      <c r="C51" s="24" t="s">
        <v>60</v>
      </c>
      <c r="D51" s="3">
        <f>(G43+G44+G45+G46+G47+G48)</f>
        <v>0</v>
      </c>
      <c r="N51" s="1"/>
      <c r="P51" s="24" t="s">
        <v>60</v>
      </c>
      <c r="Q51" s="3">
        <f>(T43+T44+T45+T46+T47+T48)</f>
        <v>0</v>
      </c>
      <c r="AC51" s="24" t="s">
        <v>60</v>
      </c>
      <c r="AD51" s="3">
        <f>(AG43+AG44+AG45+AG46+AG47+AG48)</f>
        <v>0</v>
      </c>
      <c r="AP51" s="24" t="s">
        <v>60</v>
      </c>
      <c r="AQ51" s="3">
        <f>(AT43+AT44+AT45+AT46+AT47+AT48)</f>
        <v>0</v>
      </c>
      <c r="AZ51" s="23"/>
      <c r="BA51" s="23"/>
      <c r="BB51" s="23"/>
      <c r="BC51" s="23"/>
      <c r="BD51" s="23"/>
    </row>
    <row r="52" spans="3:56" ht="14.25">
      <c r="C52" s="24" t="s">
        <v>59</v>
      </c>
      <c r="D52" s="3">
        <f>(I49*H49)</f>
        <v>0</v>
      </c>
      <c r="N52" s="1"/>
      <c r="P52" s="24" t="s">
        <v>59</v>
      </c>
      <c r="Q52" s="3">
        <f>(V43+V44+V45+V46+V47+V48)</f>
        <v>0</v>
      </c>
      <c r="AC52" s="24" t="s">
        <v>59</v>
      </c>
      <c r="AD52" s="3">
        <f>(AI43+AI44+AI45+AI46+AI47+AI48)</f>
        <v>0</v>
      </c>
      <c r="AP52" s="24" t="s">
        <v>59</v>
      </c>
      <c r="AQ52" s="3">
        <f>(AV43+AV44+AV45+AV46+AV47+AV48)</f>
        <v>0</v>
      </c>
      <c r="AZ52" s="23"/>
      <c r="BA52" s="23"/>
      <c r="BB52" s="23"/>
      <c r="BC52" s="23"/>
      <c r="BD52" s="23"/>
    </row>
    <row r="53" spans="3:56" ht="14.25">
      <c r="C53" s="24" t="s">
        <v>58</v>
      </c>
      <c r="D53" s="3" t="e">
        <f>(D51/D52)</f>
        <v>#DIV/0!</v>
      </c>
      <c r="N53" s="1"/>
      <c r="P53" s="24" t="s">
        <v>58</v>
      </c>
      <c r="Q53" s="3" t="e">
        <f>(Q51/Q52)</f>
        <v>#DIV/0!</v>
      </c>
      <c r="AC53" s="24" t="s">
        <v>58</v>
      </c>
      <c r="AD53" s="3" t="e">
        <f>(AD51/AD52)</f>
        <v>#DIV/0!</v>
      </c>
      <c r="AP53" s="24" t="s">
        <v>58</v>
      </c>
      <c r="AQ53" s="3" t="e">
        <f>(AQ51/AQ52)</f>
        <v>#DIV/0!</v>
      </c>
      <c r="AZ53" s="23"/>
      <c r="BA53" s="23"/>
      <c r="BB53" s="23"/>
      <c r="BC53" s="23"/>
      <c r="BD53" s="23"/>
    </row>
    <row r="54" spans="52:56" ht="14.25">
      <c r="AZ54" s="23"/>
      <c r="BA54" s="23"/>
      <c r="BB54" s="23"/>
      <c r="BC54" s="23"/>
      <c r="BD54" s="23"/>
    </row>
    <row r="55" spans="52:56" ht="14.25">
      <c r="AZ55" s="23"/>
      <c r="BA55" s="23"/>
      <c r="BB55" s="23"/>
      <c r="BC55" s="23"/>
      <c r="BD55" s="23"/>
    </row>
    <row r="56" spans="2:56" ht="15">
      <c r="B56" s="89" t="s">
        <v>4</v>
      </c>
      <c r="C56" s="89" t="s">
        <v>129</v>
      </c>
      <c r="D56" s="33" t="s">
        <v>26</v>
      </c>
      <c r="E56" s="33" t="s">
        <v>128</v>
      </c>
      <c r="F56" s="10">
        <f>(G23)</f>
        <v>0</v>
      </c>
      <c r="G56" s="33" t="s">
        <v>57</v>
      </c>
      <c r="H56" s="33">
        <v>3</v>
      </c>
      <c r="I56" s="33" t="s">
        <v>138</v>
      </c>
      <c r="J56" s="89" t="s">
        <v>28</v>
      </c>
      <c r="K56" s="89" t="s">
        <v>134</v>
      </c>
      <c r="L56" s="89" t="s">
        <v>135</v>
      </c>
      <c r="M56" s="89" t="s">
        <v>141</v>
      </c>
      <c r="O56" s="89" t="s">
        <v>4</v>
      </c>
      <c r="P56" s="89" t="s">
        <v>129</v>
      </c>
      <c r="Q56" s="33" t="s">
        <v>26</v>
      </c>
      <c r="R56" s="33" t="s">
        <v>128</v>
      </c>
      <c r="S56" s="10">
        <f>(T23)</f>
        <v>0</v>
      </c>
      <c r="T56" s="33" t="s">
        <v>57</v>
      </c>
      <c r="U56" s="33">
        <v>1</v>
      </c>
      <c r="V56" s="33" t="s">
        <v>138</v>
      </c>
      <c r="W56" s="89" t="s">
        <v>28</v>
      </c>
      <c r="X56" s="89" t="s">
        <v>134</v>
      </c>
      <c r="Y56" s="89" t="s">
        <v>135</v>
      </c>
      <c r="Z56" s="89" t="s">
        <v>141</v>
      </c>
      <c r="AB56" s="89" t="s">
        <v>4</v>
      </c>
      <c r="AC56" s="89" t="s">
        <v>129</v>
      </c>
      <c r="AD56" s="33" t="s">
        <v>26</v>
      </c>
      <c r="AE56" s="33" t="s">
        <v>128</v>
      </c>
      <c r="AF56" s="10">
        <f>(AG23)</f>
        <v>0</v>
      </c>
      <c r="AG56" s="33" t="s">
        <v>57</v>
      </c>
      <c r="AH56" s="33">
        <v>1</v>
      </c>
      <c r="AI56" s="33" t="s">
        <v>138</v>
      </c>
      <c r="AJ56" s="89" t="s">
        <v>28</v>
      </c>
      <c r="AK56" s="89" t="s">
        <v>134</v>
      </c>
      <c r="AL56" s="89" t="s">
        <v>135</v>
      </c>
      <c r="AM56" s="89" t="s">
        <v>141</v>
      </c>
      <c r="AO56" s="89" t="s">
        <v>4</v>
      </c>
      <c r="AP56" s="89" t="s">
        <v>129</v>
      </c>
      <c r="AQ56" s="33" t="s">
        <v>26</v>
      </c>
      <c r="AR56" s="33" t="s">
        <v>128</v>
      </c>
      <c r="AS56" s="34">
        <f>(AR23)</f>
        <v>0</v>
      </c>
      <c r="AT56" s="33" t="s">
        <v>57</v>
      </c>
      <c r="AU56" s="33">
        <v>1</v>
      </c>
      <c r="AV56" s="33" t="s">
        <v>138</v>
      </c>
      <c r="AW56" s="89" t="s">
        <v>28</v>
      </c>
      <c r="AX56" s="89" t="s">
        <v>134</v>
      </c>
      <c r="AY56" s="89" t="s">
        <v>135</v>
      </c>
      <c r="AZ56" s="89" t="s">
        <v>141</v>
      </c>
      <c r="BA56" s="35"/>
      <c r="BB56" s="36"/>
      <c r="BC56" s="35"/>
      <c r="BD56" s="37"/>
    </row>
    <row r="57" spans="2:56" ht="15">
      <c r="B57" s="62"/>
      <c r="C57" s="62"/>
      <c r="D57" s="33" t="s">
        <v>56</v>
      </c>
      <c r="E57" s="33" t="s">
        <v>96</v>
      </c>
      <c r="F57" s="33" t="s">
        <v>97</v>
      </c>
      <c r="G57" s="33" t="s">
        <v>127</v>
      </c>
      <c r="H57" s="33" t="s">
        <v>27</v>
      </c>
      <c r="I57" s="33" t="s">
        <v>22</v>
      </c>
      <c r="J57" s="62"/>
      <c r="K57" s="62"/>
      <c r="L57" s="62"/>
      <c r="M57" s="62"/>
      <c r="O57" s="62"/>
      <c r="P57" s="62"/>
      <c r="Q57" s="33" t="s">
        <v>56</v>
      </c>
      <c r="R57" s="33" t="s">
        <v>96</v>
      </c>
      <c r="S57" s="33" t="s">
        <v>97</v>
      </c>
      <c r="T57" s="33" t="s">
        <v>127</v>
      </c>
      <c r="U57" s="33" t="s">
        <v>27</v>
      </c>
      <c r="V57" s="33" t="s">
        <v>22</v>
      </c>
      <c r="W57" s="62"/>
      <c r="X57" s="62"/>
      <c r="Y57" s="62"/>
      <c r="Z57" s="62"/>
      <c r="AB57" s="62"/>
      <c r="AC57" s="62"/>
      <c r="AD57" s="33" t="s">
        <v>56</v>
      </c>
      <c r="AE57" s="33" t="s">
        <v>96</v>
      </c>
      <c r="AF57" s="33" t="s">
        <v>97</v>
      </c>
      <c r="AG57" s="33" t="s">
        <v>127</v>
      </c>
      <c r="AH57" s="33" t="s">
        <v>27</v>
      </c>
      <c r="AI57" s="33" t="s">
        <v>22</v>
      </c>
      <c r="AJ57" s="62"/>
      <c r="AK57" s="62"/>
      <c r="AL57" s="62"/>
      <c r="AM57" s="62"/>
      <c r="AO57" s="62"/>
      <c r="AP57" s="62"/>
      <c r="AQ57" s="33" t="s">
        <v>56</v>
      </c>
      <c r="AR57" s="33" t="s">
        <v>96</v>
      </c>
      <c r="AS57" s="33" t="s">
        <v>97</v>
      </c>
      <c r="AT57" s="33" t="s">
        <v>127</v>
      </c>
      <c r="AU57" s="33" t="s">
        <v>27</v>
      </c>
      <c r="AV57" s="33" t="s">
        <v>22</v>
      </c>
      <c r="AW57" s="62"/>
      <c r="AX57" s="62"/>
      <c r="AY57" s="62"/>
      <c r="AZ57" s="62"/>
      <c r="BA57" s="35"/>
      <c r="BB57" s="35"/>
      <c r="BC57" s="35"/>
      <c r="BD57" s="37"/>
    </row>
    <row r="58" spans="2:56" ht="14.25">
      <c r="B58" s="29">
        <v>1</v>
      </c>
      <c r="C58" s="82" t="s">
        <v>11</v>
      </c>
      <c r="D58" s="27"/>
      <c r="E58" s="27">
        <v>0</v>
      </c>
      <c r="F58" s="27">
        <v>0</v>
      </c>
      <c r="G58" s="3">
        <f>(F58*J6/100)</f>
        <v>0</v>
      </c>
      <c r="H58" s="27">
        <v>0</v>
      </c>
      <c r="I58" s="27">
        <v>0</v>
      </c>
      <c r="J58" s="87">
        <f>(I58*H58)+(I59*H59)</f>
        <v>0</v>
      </c>
      <c r="K58" s="87">
        <f>(G22)</f>
        <v>0</v>
      </c>
      <c r="L58" s="87">
        <f>(J58)</f>
        <v>0</v>
      </c>
      <c r="M58" s="3" t="e">
        <f>(I58*H58*G58)/(P4)</f>
        <v>#DIV/0!</v>
      </c>
      <c r="O58" s="29">
        <v>1</v>
      </c>
      <c r="P58" s="82" t="s">
        <v>11</v>
      </c>
      <c r="Q58" s="27"/>
      <c r="R58" s="27">
        <v>0</v>
      </c>
      <c r="S58" s="27">
        <v>0</v>
      </c>
      <c r="T58" s="3">
        <f>(S58*J6/100)</f>
        <v>0</v>
      </c>
      <c r="U58" s="27">
        <v>0</v>
      </c>
      <c r="V58" s="27">
        <v>0</v>
      </c>
      <c r="W58" s="87">
        <f>(V58*U58)+(V59*U59)</f>
        <v>0</v>
      </c>
      <c r="X58" s="87">
        <f>(T22)</f>
        <v>0</v>
      </c>
      <c r="Y58" s="87">
        <f>(W58)</f>
        <v>0</v>
      </c>
      <c r="Z58" s="3" t="e">
        <f>(V58*U58*T58)/(P4)</f>
        <v>#DIV/0!</v>
      </c>
      <c r="AB58" s="29">
        <v>1</v>
      </c>
      <c r="AC58" s="82" t="s">
        <v>11</v>
      </c>
      <c r="AD58" s="27"/>
      <c r="AE58" s="27">
        <v>0</v>
      </c>
      <c r="AF58" s="27">
        <v>0</v>
      </c>
      <c r="AG58" s="3">
        <f>(AF58*J6/100)</f>
        <v>0</v>
      </c>
      <c r="AH58" s="27">
        <v>0</v>
      </c>
      <c r="AI58" s="27">
        <v>0</v>
      </c>
      <c r="AJ58" s="87">
        <f>(AI58*AH58)+(AI59+AH59)</f>
        <v>0</v>
      </c>
      <c r="AK58" s="87">
        <f>(AG22)</f>
        <v>0</v>
      </c>
      <c r="AL58" s="87">
        <f>(AJ58)</f>
        <v>0</v>
      </c>
      <c r="AM58" s="3" t="e">
        <f>(AI58*AH58*AG58)/(P4)</f>
        <v>#DIV/0!</v>
      </c>
      <c r="AO58" s="29">
        <v>1</v>
      </c>
      <c r="AP58" s="82" t="s">
        <v>11</v>
      </c>
      <c r="AQ58" s="27" t="s">
        <v>98</v>
      </c>
      <c r="AR58" s="27">
        <v>0</v>
      </c>
      <c r="AS58" s="27">
        <v>0</v>
      </c>
      <c r="AT58" s="3">
        <f>(AS58*J6/100)</f>
        <v>0</v>
      </c>
      <c r="AU58" s="27">
        <v>0</v>
      </c>
      <c r="AV58" s="27">
        <v>0</v>
      </c>
      <c r="AW58" s="87">
        <f>(AV58*AU58)+(AV59+AU59)</f>
        <v>0</v>
      </c>
      <c r="AX58" s="87">
        <f>(AT22)</f>
        <v>0</v>
      </c>
      <c r="AY58" s="87">
        <f>(AW58)</f>
        <v>0</v>
      </c>
      <c r="AZ58" s="3" t="e">
        <f>(AV58*AU58*AT58)/(P4)</f>
        <v>#DIV/0!</v>
      </c>
      <c r="BA58" s="4"/>
      <c r="BB58" s="23"/>
      <c r="BC58" s="23"/>
      <c r="BD58" s="5"/>
    </row>
    <row r="59" spans="2:56" ht="14.25">
      <c r="B59" s="29">
        <v>2</v>
      </c>
      <c r="C59" s="83"/>
      <c r="D59" s="27"/>
      <c r="E59" s="27">
        <v>0</v>
      </c>
      <c r="F59" s="27">
        <v>0</v>
      </c>
      <c r="G59" s="3">
        <f>(F59*J6/100)</f>
        <v>0</v>
      </c>
      <c r="H59" s="27">
        <v>0</v>
      </c>
      <c r="I59" s="27">
        <v>0</v>
      </c>
      <c r="J59" s="88"/>
      <c r="K59" s="88"/>
      <c r="L59" s="88"/>
      <c r="M59" s="3" t="e">
        <f>(I59*H59*G59)/(P4)</f>
        <v>#DIV/0!</v>
      </c>
      <c r="O59" s="29">
        <v>2</v>
      </c>
      <c r="P59" s="83"/>
      <c r="Q59" s="27"/>
      <c r="R59" s="27">
        <v>0</v>
      </c>
      <c r="S59" s="27">
        <v>0</v>
      </c>
      <c r="T59" s="3">
        <f>(S59*J6/100)</f>
        <v>0</v>
      </c>
      <c r="U59" s="27">
        <v>0</v>
      </c>
      <c r="V59" s="27">
        <v>0</v>
      </c>
      <c r="W59" s="88"/>
      <c r="X59" s="88"/>
      <c r="Y59" s="88"/>
      <c r="Z59" s="3" t="e">
        <f>(V59*U59*T59)/(P4)</f>
        <v>#DIV/0!</v>
      </c>
      <c r="AB59" s="29">
        <v>2</v>
      </c>
      <c r="AC59" s="83"/>
      <c r="AD59" s="27"/>
      <c r="AE59" s="27">
        <v>0</v>
      </c>
      <c r="AF59" s="27">
        <v>70</v>
      </c>
      <c r="AG59" s="3">
        <f>(AF59*J6/100)</f>
        <v>0</v>
      </c>
      <c r="AH59" s="27">
        <v>0</v>
      </c>
      <c r="AI59" s="27">
        <v>0</v>
      </c>
      <c r="AJ59" s="88"/>
      <c r="AK59" s="88"/>
      <c r="AL59" s="88"/>
      <c r="AM59" s="3" t="e">
        <f>(AI59*AH59*AG59)/(P4)</f>
        <v>#DIV/0!</v>
      </c>
      <c r="AO59" s="29">
        <v>2</v>
      </c>
      <c r="AP59" s="83"/>
      <c r="AQ59" s="27" t="s">
        <v>125</v>
      </c>
      <c r="AR59" s="27">
        <v>0</v>
      </c>
      <c r="AS59" s="27">
        <v>0</v>
      </c>
      <c r="AT59" s="3">
        <f>(AS59*J6/100)</f>
        <v>0</v>
      </c>
      <c r="AU59" s="27">
        <v>0</v>
      </c>
      <c r="AV59" s="27">
        <v>0</v>
      </c>
      <c r="AW59" s="88"/>
      <c r="AX59" s="88"/>
      <c r="AY59" s="88"/>
      <c r="AZ59" s="3" t="e">
        <f>(AV59*AU59*AT59)/(P4)</f>
        <v>#DIV/0!</v>
      </c>
      <c r="BA59" s="4"/>
      <c r="BB59" s="23"/>
      <c r="BC59" s="23"/>
      <c r="BD59" s="5"/>
    </row>
    <row r="60" spans="2:56" ht="14.25">
      <c r="B60" s="29">
        <v>3</v>
      </c>
      <c r="C60" s="82" t="s">
        <v>8</v>
      </c>
      <c r="D60" s="27"/>
      <c r="E60" s="27">
        <v>0</v>
      </c>
      <c r="F60" s="27">
        <v>0</v>
      </c>
      <c r="G60" s="3">
        <f>(F60*H6/100)</f>
        <v>0</v>
      </c>
      <c r="H60" s="27">
        <v>0</v>
      </c>
      <c r="I60" s="27">
        <v>0</v>
      </c>
      <c r="J60" s="87">
        <f>(I60*H60)+(I61*H61)</f>
        <v>0</v>
      </c>
      <c r="K60" s="87">
        <f>(G20)</f>
        <v>0</v>
      </c>
      <c r="L60" s="87">
        <f>(J60)</f>
        <v>0</v>
      </c>
      <c r="M60" s="3" t="e">
        <f>(I60*H60*G60)/(P4)</f>
        <v>#DIV/0!</v>
      </c>
      <c r="O60" s="29">
        <v>3</v>
      </c>
      <c r="P60" s="82" t="s">
        <v>8</v>
      </c>
      <c r="Q60" s="27"/>
      <c r="R60" s="27">
        <v>0</v>
      </c>
      <c r="S60" s="27">
        <v>0</v>
      </c>
      <c r="T60" s="3">
        <f>(S60*H6/100)</f>
        <v>0</v>
      </c>
      <c r="U60" s="27">
        <v>0</v>
      </c>
      <c r="V60" s="27">
        <v>0</v>
      </c>
      <c r="W60" s="87">
        <f>(V60*U60)+(V61*U61)</f>
        <v>0</v>
      </c>
      <c r="X60" s="87">
        <f>(T20)</f>
        <v>0</v>
      </c>
      <c r="Y60" s="87">
        <f>(W60)</f>
        <v>0</v>
      </c>
      <c r="Z60" s="3" t="e">
        <f>(V60*U60*T60)/(P4)</f>
        <v>#DIV/0!</v>
      </c>
      <c r="AB60" s="29">
        <v>3</v>
      </c>
      <c r="AC60" s="82" t="s">
        <v>8</v>
      </c>
      <c r="AD60" s="27"/>
      <c r="AE60" s="27">
        <v>0</v>
      </c>
      <c r="AF60" s="27">
        <v>80</v>
      </c>
      <c r="AG60" s="3">
        <f>(AF60*H6/100)</f>
        <v>0</v>
      </c>
      <c r="AH60" s="27">
        <v>0</v>
      </c>
      <c r="AI60" s="27">
        <v>0</v>
      </c>
      <c r="AJ60" s="87">
        <f>(AI60*AH60)+(AI61*AH61)</f>
        <v>0</v>
      </c>
      <c r="AK60" s="87">
        <f>(AG20)</f>
        <v>0</v>
      </c>
      <c r="AL60" s="87">
        <f>(AJ60)</f>
        <v>0</v>
      </c>
      <c r="AM60" s="3" t="e">
        <f>(AI60*AH60*AG60)/(P4)</f>
        <v>#DIV/0!</v>
      </c>
      <c r="AO60" s="29">
        <v>3</v>
      </c>
      <c r="AP60" s="82" t="s">
        <v>8</v>
      </c>
      <c r="AQ60" s="27" t="s">
        <v>95</v>
      </c>
      <c r="AR60" s="27">
        <v>0</v>
      </c>
      <c r="AS60" s="27">
        <v>0</v>
      </c>
      <c r="AT60" s="3">
        <f>(AS60*H6/100)</f>
        <v>0</v>
      </c>
      <c r="AU60" s="27">
        <v>0</v>
      </c>
      <c r="AV60" s="27">
        <v>0</v>
      </c>
      <c r="AW60" s="87">
        <f>(AV60*AU60)+(AV61*AU61)</f>
        <v>0</v>
      </c>
      <c r="AX60" s="87">
        <f>(AT20)</f>
        <v>0</v>
      </c>
      <c r="AY60" s="87">
        <f>(AW60)</f>
        <v>0</v>
      </c>
      <c r="AZ60" s="3" t="e">
        <f>(AV60*AU60*AT60)/(P4)</f>
        <v>#DIV/0!</v>
      </c>
      <c r="BA60" s="4"/>
      <c r="BB60" s="23"/>
      <c r="BC60" s="23"/>
      <c r="BD60" s="5"/>
    </row>
    <row r="61" spans="2:56" ht="14.25">
      <c r="B61" s="29">
        <v>4</v>
      </c>
      <c r="C61" s="83"/>
      <c r="D61" s="27"/>
      <c r="E61" s="27">
        <v>0</v>
      </c>
      <c r="F61" s="27">
        <v>0</v>
      </c>
      <c r="G61" s="3">
        <f>(F61*H6/100)</f>
        <v>0</v>
      </c>
      <c r="H61" s="27">
        <v>0</v>
      </c>
      <c r="I61" s="27">
        <v>0</v>
      </c>
      <c r="J61" s="88"/>
      <c r="K61" s="88"/>
      <c r="L61" s="88"/>
      <c r="M61" s="3" t="e">
        <f>(I61*H61*G61)/(P4)</f>
        <v>#DIV/0!</v>
      </c>
      <c r="O61" s="29">
        <v>4</v>
      </c>
      <c r="P61" s="83"/>
      <c r="Q61" s="27"/>
      <c r="R61" s="27">
        <v>0</v>
      </c>
      <c r="S61" s="27">
        <v>0</v>
      </c>
      <c r="T61" s="3">
        <f>(S61*H6/100)</f>
        <v>0</v>
      </c>
      <c r="U61" s="27">
        <v>0</v>
      </c>
      <c r="V61" s="27">
        <v>0</v>
      </c>
      <c r="W61" s="88"/>
      <c r="X61" s="88"/>
      <c r="Y61" s="88"/>
      <c r="Z61" s="3" t="e">
        <f>(V61*U61*T61)/(P4)</f>
        <v>#DIV/0!</v>
      </c>
      <c r="AB61" s="29">
        <v>4</v>
      </c>
      <c r="AC61" s="83"/>
      <c r="AD61" s="27"/>
      <c r="AE61" s="27">
        <v>0</v>
      </c>
      <c r="AF61" s="27">
        <v>65</v>
      </c>
      <c r="AG61" s="3">
        <f>(AF61*H6/100)</f>
        <v>0</v>
      </c>
      <c r="AH61" s="27">
        <v>0</v>
      </c>
      <c r="AI61" s="27">
        <v>0</v>
      </c>
      <c r="AJ61" s="88"/>
      <c r="AK61" s="88"/>
      <c r="AL61" s="88"/>
      <c r="AM61" s="3" t="e">
        <f>(AI61*AH61*AG61)/(P4)</f>
        <v>#DIV/0!</v>
      </c>
      <c r="AO61" s="29">
        <v>4</v>
      </c>
      <c r="AP61" s="83"/>
      <c r="AQ61" s="27" t="s">
        <v>124</v>
      </c>
      <c r="AR61" s="27">
        <v>0</v>
      </c>
      <c r="AS61" s="27">
        <v>0</v>
      </c>
      <c r="AT61" s="3">
        <f>(AS61*H6/100)</f>
        <v>0</v>
      </c>
      <c r="AU61" s="27">
        <v>0</v>
      </c>
      <c r="AV61" s="27">
        <v>0</v>
      </c>
      <c r="AW61" s="88"/>
      <c r="AX61" s="88"/>
      <c r="AY61" s="88"/>
      <c r="AZ61" s="3" t="e">
        <f>(AV61*AU61*AT61)/(P4)</f>
        <v>#DIV/0!</v>
      </c>
      <c r="BA61" s="4"/>
      <c r="BB61" s="23"/>
      <c r="BC61" s="23"/>
      <c r="BD61" s="5"/>
    </row>
    <row r="62" spans="2:56" ht="14.25">
      <c r="B62" s="29">
        <v>5</v>
      </c>
      <c r="C62" s="82" t="s">
        <v>9</v>
      </c>
      <c r="D62" s="27"/>
      <c r="E62" s="27">
        <v>0</v>
      </c>
      <c r="F62" s="27">
        <v>0</v>
      </c>
      <c r="G62" s="3">
        <f>(F62*I6/100)</f>
        <v>0</v>
      </c>
      <c r="H62" s="27">
        <v>0</v>
      </c>
      <c r="I62" s="27">
        <v>0</v>
      </c>
      <c r="J62" s="87">
        <f>(I62*H62)+(I63*H63)</f>
        <v>0</v>
      </c>
      <c r="K62" s="87">
        <f>(G21)</f>
        <v>0</v>
      </c>
      <c r="L62" s="87">
        <f>(J62)</f>
        <v>0</v>
      </c>
      <c r="M62" s="3" t="e">
        <f>(I62*H62*G62)/(P4)</f>
        <v>#DIV/0!</v>
      </c>
      <c r="O62" s="29">
        <v>5</v>
      </c>
      <c r="P62" s="82" t="s">
        <v>9</v>
      </c>
      <c r="Q62" s="27"/>
      <c r="R62" s="27">
        <v>0</v>
      </c>
      <c r="S62" s="27">
        <v>0</v>
      </c>
      <c r="T62" s="3">
        <f>(S62*I6/100)</f>
        <v>0</v>
      </c>
      <c r="U62" s="27">
        <v>0</v>
      </c>
      <c r="V62" s="27">
        <v>0</v>
      </c>
      <c r="W62" s="87">
        <v>0</v>
      </c>
      <c r="X62" s="87">
        <f>(T21)</f>
        <v>0</v>
      </c>
      <c r="Y62" s="87">
        <f>(W62)</f>
        <v>0</v>
      </c>
      <c r="Z62" s="3" t="e">
        <f>(V62*U62*T62)/(P4)</f>
        <v>#DIV/0!</v>
      </c>
      <c r="AB62" s="29">
        <v>5</v>
      </c>
      <c r="AC62" s="82" t="s">
        <v>9</v>
      </c>
      <c r="AD62" s="27"/>
      <c r="AE62" s="27">
        <v>0</v>
      </c>
      <c r="AF62" s="27">
        <v>60</v>
      </c>
      <c r="AG62" s="3">
        <f>(AF62*I6/100)</f>
        <v>0</v>
      </c>
      <c r="AH62" s="27">
        <v>0</v>
      </c>
      <c r="AI62" s="27">
        <v>0</v>
      </c>
      <c r="AJ62" s="87">
        <f>(AI62*AH62)+(AI63*AH63)</f>
        <v>0</v>
      </c>
      <c r="AK62" s="87">
        <f>(AG21)</f>
        <v>0</v>
      </c>
      <c r="AL62" s="87">
        <f>(AJ62)</f>
        <v>0</v>
      </c>
      <c r="AM62" s="3" t="e">
        <f>(AI62*AH62*AG62)/(P4)</f>
        <v>#DIV/0!</v>
      </c>
      <c r="AO62" s="29">
        <v>5</v>
      </c>
      <c r="AP62" s="82" t="s">
        <v>9</v>
      </c>
      <c r="AQ62" s="27" t="s">
        <v>123</v>
      </c>
      <c r="AR62" s="27">
        <v>0</v>
      </c>
      <c r="AS62" s="27">
        <v>0</v>
      </c>
      <c r="AT62" s="3">
        <f>(AS62*I6/100)</f>
        <v>0</v>
      </c>
      <c r="AU62" s="27">
        <v>0</v>
      </c>
      <c r="AV62" s="27">
        <v>0</v>
      </c>
      <c r="AW62" s="87">
        <f>(AV62*AU62)+(AV63*AU63)</f>
        <v>0</v>
      </c>
      <c r="AX62" s="87">
        <f>(AT21)</f>
        <v>0</v>
      </c>
      <c r="AY62" s="87">
        <f>(AW62)</f>
        <v>0</v>
      </c>
      <c r="AZ62" s="3" t="e">
        <f>(AV62*AU62*AT62)/(P4)</f>
        <v>#DIV/0!</v>
      </c>
      <c r="BA62" s="4"/>
      <c r="BB62" s="23"/>
      <c r="BC62" s="23"/>
      <c r="BD62" s="5"/>
    </row>
    <row r="63" spans="2:56" ht="14.25">
      <c r="B63" s="29">
        <v>6</v>
      </c>
      <c r="C63" s="83"/>
      <c r="D63" s="27"/>
      <c r="E63" s="27">
        <v>0</v>
      </c>
      <c r="F63" s="27">
        <v>0</v>
      </c>
      <c r="G63" s="3">
        <f>(F63*I6/100)</f>
        <v>0</v>
      </c>
      <c r="H63" s="27">
        <v>0</v>
      </c>
      <c r="I63" s="27">
        <v>0</v>
      </c>
      <c r="J63" s="88"/>
      <c r="K63" s="88"/>
      <c r="L63" s="88"/>
      <c r="M63" s="3" t="e">
        <f>(I63*H63*G63)/(P4)</f>
        <v>#DIV/0!</v>
      </c>
      <c r="O63" s="29">
        <v>6</v>
      </c>
      <c r="P63" s="83"/>
      <c r="Q63" s="27"/>
      <c r="R63" s="27">
        <v>0</v>
      </c>
      <c r="S63" s="27">
        <v>0</v>
      </c>
      <c r="T63" s="3">
        <f>(S63*I6/100)</f>
        <v>0</v>
      </c>
      <c r="U63" s="27">
        <v>0</v>
      </c>
      <c r="V63" s="27">
        <v>0</v>
      </c>
      <c r="W63" s="88"/>
      <c r="X63" s="88"/>
      <c r="Y63" s="88"/>
      <c r="Z63" s="3" t="e">
        <f>(V63*U63*T63)/(P4)</f>
        <v>#DIV/0!</v>
      </c>
      <c r="AB63" s="29">
        <v>6</v>
      </c>
      <c r="AC63" s="83"/>
      <c r="AD63" s="27"/>
      <c r="AE63" s="27">
        <v>0</v>
      </c>
      <c r="AF63" s="27">
        <v>70</v>
      </c>
      <c r="AG63" s="3">
        <f>(AF63*I6/100)</f>
        <v>0</v>
      </c>
      <c r="AH63" s="27">
        <v>0</v>
      </c>
      <c r="AI63" s="27">
        <v>0</v>
      </c>
      <c r="AJ63" s="88"/>
      <c r="AK63" s="88"/>
      <c r="AL63" s="88"/>
      <c r="AM63" s="3" t="e">
        <f>(AI63*AH63*AG63)/(P4)</f>
        <v>#DIV/0!</v>
      </c>
      <c r="AO63" s="29">
        <v>6</v>
      </c>
      <c r="AP63" s="83"/>
      <c r="AQ63" s="27" t="s">
        <v>94</v>
      </c>
      <c r="AR63" s="27">
        <v>0</v>
      </c>
      <c r="AS63" s="27">
        <v>0</v>
      </c>
      <c r="AT63" s="3">
        <f>(AS63*I6/100)</f>
        <v>0</v>
      </c>
      <c r="AU63" s="27">
        <v>8</v>
      </c>
      <c r="AV63" s="27">
        <v>0</v>
      </c>
      <c r="AW63" s="88"/>
      <c r="AX63" s="88"/>
      <c r="AY63" s="88"/>
      <c r="AZ63" s="3" t="e">
        <f>(AV63*AU63*AT63)/(P4)</f>
        <v>#DIV/0!</v>
      </c>
      <c r="BA63" s="4"/>
      <c r="BB63" s="23"/>
      <c r="BC63" s="23"/>
      <c r="BD63" s="5"/>
    </row>
    <row r="64" spans="2:56" ht="14.25">
      <c r="B64" s="84" t="s">
        <v>136</v>
      </c>
      <c r="C64" s="85"/>
      <c r="D64" s="86"/>
      <c r="E64" s="3">
        <f>AVERAGE(E58:E63)</f>
        <v>0</v>
      </c>
      <c r="F64" s="3">
        <f>AVERAGE(F58:F63)</f>
        <v>0</v>
      </c>
      <c r="G64" s="3">
        <f aca="true" t="shared" si="8" ref="G64:L64">SUM(G58:G63)</f>
        <v>0</v>
      </c>
      <c r="H64" s="3">
        <f t="shared" si="8"/>
        <v>0</v>
      </c>
      <c r="I64" s="3">
        <f t="shared" si="8"/>
        <v>0</v>
      </c>
      <c r="J64" s="3">
        <f t="shared" si="8"/>
        <v>0</v>
      </c>
      <c r="K64" s="3">
        <f t="shared" si="8"/>
        <v>0</v>
      </c>
      <c r="L64" s="3">
        <f t="shared" si="8"/>
        <v>0</v>
      </c>
      <c r="M64" s="3" t="e">
        <f>SUM(M58:M63)</f>
        <v>#DIV/0!</v>
      </c>
      <c r="O64" s="84" t="s">
        <v>136</v>
      </c>
      <c r="P64" s="85"/>
      <c r="Q64" s="86"/>
      <c r="R64" s="3">
        <f>AVERAGE(R58:R63)</f>
        <v>0</v>
      </c>
      <c r="S64" s="3">
        <f>AVERAGE(S58:S63)</f>
        <v>0</v>
      </c>
      <c r="T64" s="3">
        <f aca="true" t="shared" si="9" ref="T64:Y64">SUM(T58:T63)</f>
        <v>0</v>
      </c>
      <c r="U64" s="3">
        <f t="shared" si="9"/>
        <v>0</v>
      </c>
      <c r="V64" s="3">
        <f t="shared" si="9"/>
        <v>0</v>
      </c>
      <c r="W64" s="3">
        <f t="shared" si="9"/>
        <v>0</v>
      </c>
      <c r="X64" s="3">
        <f t="shared" si="9"/>
        <v>0</v>
      </c>
      <c r="Y64" s="3">
        <f t="shared" si="9"/>
        <v>0</v>
      </c>
      <c r="Z64" s="3" t="e">
        <f>SUM(Z58:Z63)</f>
        <v>#DIV/0!</v>
      </c>
      <c r="AB64" s="84" t="s">
        <v>136</v>
      </c>
      <c r="AC64" s="85"/>
      <c r="AD64" s="86"/>
      <c r="AE64" s="3">
        <f>AVERAGE(AE58:AE63)</f>
        <v>0</v>
      </c>
      <c r="AF64" s="3">
        <f>AVERAGE(AF58:AF63)</f>
        <v>57.5</v>
      </c>
      <c r="AG64" s="3">
        <f aca="true" t="shared" si="10" ref="AG64:AL64">SUM(AG58:AG63)</f>
        <v>0</v>
      </c>
      <c r="AH64" s="3">
        <f t="shared" si="10"/>
        <v>0</v>
      </c>
      <c r="AI64" s="3">
        <f t="shared" si="10"/>
        <v>0</v>
      </c>
      <c r="AJ64" s="3">
        <f t="shared" si="10"/>
        <v>0</v>
      </c>
      <c r="AK64" s="3">
        <f t="shared" si="10"/>
        <v>0</v>
      </c>
      <c r="AL64" s="3">
        <f t="shared" si="10"/>
        <v>0</v>
      </c>
      <c r="AM64" s="3" t="e">
        <f>SUM(AM58:AM63)</f>
        <v>#DIV/0!</v>
      </c>
      <c r="AO64" s="84" t="s">
        <v>136</v>
      </c>
      <c r="AP64" s="85"/>
      <c r="AQ64" s="86"/>
      <c r="AR64" s="3">
        <f>AVERAGE(AR58:AR63)</f>
        <v>0</v>
      </c>
      <c r="AS64" s="3">
        <f>AVERAGE(AS58:AS63)</f>
        <v>0</v>
      </c>
      <c r="AT64" s="3">
        <f aca="true" t="shared" si="11" ref="AT64:AY64">SUM(AT58:AT63)</f>
        <v>0</v>
      </c>
      <c r="AU64" s="3">
        <f t="shared" si="11"/>
        <v>8</v>
      </c>
      <c r="AV64" s="3">
        <f t="shared" si="11"/>
        <v>0</v>
      </c>
      <c r="AW64" s="3">
        <f t="shared" si="11"/>
        <v>0</v>
      </c>
      <c r="AX64" s="3">
        <f t="shared" si="11"/>
        <v>0</v>
      </c>
      <c r="AY64" s="3">
        <f t="shared" si="11"/>
        <v>0</v>
      </c>
      <c r="AZ64" s="3" t="e">
        <f>SUM(AZ58:AZ63)</f>
        <v>#DIV/0!</v>
      </c>
      <c r="BA64" s="23"/>
      <c r="BB64" s="1"/>
      <c r="BC64" s="1"/>
      <c r="BD64" s="23"/>
    </row>
    <row r="65" spans="52:56" ht="14.25">
      <c r="AZ65" s="23"/>
      <c r="BA65" s="23"/>
      <c r="BB65" s="23"/>
      <c r="BC65" s="23"/>
      <c r="BD65" s="23"/>
    </row>
    <row r="66" spans="3:56" ht="14.25">
      <c r="C66" s="24" t="s">
        <v>60</v>
      </c>
      <c r="D66" s="3">
        <f>(G58+G59+G60+G61+G62+G63)</f>
        <v>0</v>
      </c>
      <c r="P66" s="24" t="s">
        <v>60</v>
      </c>
      <c r="Q66" s="3">
        <f>(T58+T59+T60+T61+T62+T63)</f>
        <v>0</v>
      </c>
      <c r="AC66" s="24" t="s">
        <v>60</v>
      </c>
      <c r="AD66" s="3">
        <f>(AG58+AG59+AG60+AG61+AG62+AG63)</f>
        <v>0</v>
      </c>
      <c r="AP66" s="24" t="s">
        <v>60</v>
      </c>
      <c r="AQ66" s="3">
        <f>(AT58+AT59+AT60+AT61+AT62+AT63)</f>
        <v>0</v>
      </c>
      <c r="AZ66" s="23"/>
      <c r="BA66" s="23"/>
      <c r="BB66" s="23"/>
      <c r="BC66" s="23"/>
      <c r="BD66" s="23"/>
    </row>
    <row r="67" spans="3:56" ht="14.25">
      <c r="C67" s="24" t="s">
        <v>59</v>
      </c>
      <c r="D67" s="3">
        <f>(I58+I59+I60+I61+I62+I63)</f>
        <v>0</v>
      </c>
      <c r="P67" s="24" t="s">
        <v>59</v>
      </c>
      <c r="Q67" s="3">
        <f>(V58+V59+V60+V61+V62+V63)</f>
        <v>0</v>
      </c>
      <c r="AC67" s="24" t="s">
        <v>59</v>
      </c>
      <c r="AD67" s="3">
        <f>(AI58+AI59+AI60+AI61+AI62+AI63)</f>
        <v>0</v>
      </c>
      <c r="AP67" s="24" t="s">
        <v>59</v>
      </c>
      <c r="AQ67" s="3">
        <f>(AV58+AV59+AV60+AV61+AV62+AV63)</f>
        <v>0</v>
      </c>
      <c r="AZ67" s="23"/>
      <c r="BA67" s="23"/>
      <c r="BB67" s="23"/>
      <c r="BC67" s="23"/>
      <c r="BD67" s="23"/>
    </row>
    <row r="68" spans="3:56" ht="14.25">
      <c r="C68" s="24" t="s">
        <v>58</v>
      </c>
      <c r="D68" s="3" t="e">
        <f>(D66/D67)</f>
        <v>#DIV/0!</v>
      </c>
      <c r="P68" s="24" t="s">
        <v>58</v>
      </c>
      <c r="Q68" s="3" t="e">
        <f>(Q66/Q67)</f>
        <v>#DIV/0!</v>
      </c>
      <c r="AC68" s="24" t="s">
        <v>58</v>
      </c>
      <c r="AD68" s="3" t="e">
        <f>(AD66/AD67)</f>
        <v>#DIV/0!</v>
      </c>
      <c r="AP68" s="24" t="s">
        <v>58</v>
      </c>
      <c r="AQ68" s="3" t="e">
        <f>(AQ66/AQ67)</f>
        <v>#DIV/0!</v>
      </c>
      <c r="AZ68" s="23"/>
      <c r="BA68" s="23"/>
      <c r="BB68" s="23"/>
      <c r="BC68" s="23"/>
      <c r="BD68" s="23"/>
    </row>
    <row r="69" spans="29:56" ht="14.25">
      <c r="AC69" s="39"/>
      <c r="AD69" s="4"/>
      <c r="AP69" s="39"/>
      <c r="AQ69" s="4"/>
      <c r="AZ69" s="23"/>
      <c r="BA69" s="23"/>
      <c r="BB69" s="23"/>
      <c r="BC69" s="23"/>
      <c r="BD69" s="23"/>
    </row>
  </sheetData>
  <sheetProtection password="E83D" sheet="1"/>
  <mergeCells count="256">
    <mergeCell ref="Z41:Z42"/>
    <mergeCell ref="Z56:Z57"/>
    <mergeCell ref="O49:Q49"/>
    <mergeCell ref="AP27:AP28"/>
    <mergeCell ref="AP29:AP30"/>
    <mergeCell ref="AP31:AP32"/>
    <mergeCell ref="AL27:AL28"/>
    <mergeCell ref="AK29:AK30"/>
    <mergeCell ref="AL29:AL30"/>
    <mergeCell ref="AJ31:AJ32"/>
    <mergeCell ref="X29:X30"/>
    <mergeCell ref="AZ41:AZ42"/>
    <mergeCell ref="AZ25:AZ26"/>
    <mergeCell ref="AZ56:AZ57"/>
    <mergeCell ref="AM56:AM57"/>
    <mergeCell ref="AM41:AM42"/>
    <mergeCell ref="X56:X57"/>
    <mergeCell ref="Y56:Y57"/>
    <mergeCell ref="AK27:AK28"/>
    <mergeCell ref="Z25:Z26"/>
    <mergeCell ref="E15:F15"/>
    <mergeCell ref="D9:D10"/>
    <mergeCell ref="G15:H15"/>
    <mergeCell ref="I9:J9"/>
    <mergeCell ref="E2:G2"/>
    <mergeCell ref="E9:F9"/>
    <mergeCell ref="G9:H9"/>
    <mergeCell ref="D3:E3"/>
    <mergeCell ref="H4:J4"/>
    <mergeCell ref="P2:Q2"/>
    <mergeCell ref="J56:J57"/>
    <mergeCell ref="J45:J46"/>
    <mergeCell ref="K45:K46"/>
    <mergeCell ref="L45:L46"/>
    <mergeCell ref="J41:J42"/>
    <mergeCell ref="J43:J44"/>
    <mergeCell ref="M56:M57"/>
    <mergeCell ref="M41:M42"/>
    <mergeCell ref="J29:J30"/>
    <mergeCell ref="K29:K30"/>
    <mergeCell ref="B56:B57"/>
    <mergeCell ref="C56:C57"/>
    <mergeCell ref="B49:D49"/>
    <mergeCell ref="B33:D33"/>
    <mergeCell ref="C25:C26"/>
    <mergeCell ref="B25:B26"/>
    <mergeCell ref="B41:B42"/>
    <mergeCell ref="C41:C42"/>
    <mergeCell ref="K56:K57"/>
    <mergeCell ref="L56:L57"/>
    <mergeCell ref="K41:K42"/>
    <mergeCell ref="L41:L42"/>
    <mergeCell ref="I15:J15"/>
    <mergeCell ref="J47:J48"/>
    <mergeCell ref="K47:K48"/>
    <mergeCell ref="L47:L48"/>
    <mergeCell ref="L25:L26"/>
    <mergeCell ref="K27:K28"/>
    <mergeCell ref="L27:L28"/>
    <mergeCell ref="L29:L30"/>
    <mergeCell ref="J31:J32"/>
    <mergeCell ref="K31:K32"/>
    <mergeCell ref="V10:W13"/>
    <mergeCell ref="O25:O26"/>
    <mergeCell ref="J25:J26"/>
    <mergeCell ref="O41:O42"/>
    <mergeCell ref="W25:W26"/>
    <mergeCell ref="P25:P26"/>
    <mergeCell ref="K9:K10"/>
    <mergeCell ref="M25:M26"/>
    <mergeCell ref="J27:J28"/>
    <mergeCell ref="K25:K26"/>
    <mergeCell ref="AA11:AB11"/>
    <mergeCell ref="O56:O57"/>
    <mergeCell ref="P56:P57"/>
    <mergeCell ref="W56:W57"/>
    <mergeCell ref="P41:P42"/>
    <mergeCell ref="W45:W46"/>
    <mergeCell ref="X45:X46"/>
    <mergeCell ref="Y45:Y46"/>
    <mergeCell ref="X47:X48"/>
    <mergeCell ref="Y47:Y48"/>
    <mergeCell ref="AC11:AD11"/>
    <mergeCell ref="AA12:AB12"/>
    <mergeCell ref="AC12:AD12"/>
    <mergeCell ref="W47:W48"/>
    <mergeCell ref="W41:W42"/>
    <mergeCell ref="AA13:AB13"/>
    <mergeCell ref="AC13:AD13"/>
    <mergeCell ref="W43:W44"/>
    <mergeCell ref="X43:X44"/>
    <mergeCell ref="Y43:Y44"/>
    <mergeCell ref="V7:AF8"/>
    <mergeCell ref="V9:W9"/>
    <mergeCell ref="AA9:AB9"/>
    <mergeCell ref="AC9:AD9"/>
    <mergeCell ref="AE9:AF9"/>
    <mergeCell ref="AA10:AB10"/>
    <mergeCell ref="AC10:AD10"/>
    <mergeCell ref="AE10:AF13"/>
    <mergeCell ref="J58:J59"/>
    <mergeCell ref="K58:K59"/>
    <mergeCell ref="L58:L59"/>
    <mergeCell ref="Y31:Y32"/>
    <mergeCell ref="O33:Q33"/>
    <mergeCell ref="X41:X42"/>
    <mergeCell ref="Y41:Y42"/>
    <mergeCell ref="J60:J61"/>
    <mergeCell ref="K60:K61"/>
    <mergeCell ref="L60:L61"/>
    <mergeCell ref="J62:J63"/>
    <mergeCell ref="K62:K63"/>
    <mergeCell ref="L62:L63"/>
    <mergeCell ref="B64:D64"/>
    <mergeCell ref="X25:X26"/>
    <mergeCell ref="Y25:Y26"/>
    <mergeCell ref="W27:W28"/>
    <mergeCell ref="X27:X28"/>
    <mergeCell ref="Y27:Y28"/>
    <mergeCell ref="W29:W30"/>
    <mergeCell ref="Y29:Y30"/>
    <mergeCell ref="W31:W32"/>
    <mergeCell ref="X31:X32"/>
    <mergeCell ref="W58:W59"/>
    <mergeCell ref="X58:X59"/>
    <mergeCell ref="Y58:Y59"/>
    <mergeCell ref="O64:Q64"/>
    <mergeCell ref="W60:W61"/>
    <mergeCell ref="X60:X61"/>
    <mergeCell ref="Y60:Y61"/>
    <mergeCell ref="W62:W63"/>
    <mergeCell ref="X62:X63"/>
    <mergeCell ref="Y62:Y63"/>
    <mergeCell ref="AJ27:AJ28"/>
    <mergeCell ref="AJ29:AJ30"/>
    <mergeCell ref="AK43:AK44"/>
    <mergeCell ref="AL43:AL44"/>
    <mergeCell ref="AK31:AK32"/>
    <mergeCell ref="AL31:AL32"/>
    <mergeCell ref="AC41:AC42"/>
    <mergeCell ref="AK41:AK42"/>
    <mergeCell ref="AL41:AL42"/>
    <mergeCell ref="AJ41:AJ42"/>
    <mergeCell ref="N4:O4"/>
    <mergeCell ref="AK62:AK63"/>
    <mergeCell ref="AL62:AL63"/>
    <mergeCell ref="AK58:AK59"/>
    <mergeCell ref="AL58:AL59"/>
    <mergeCell ref="AK60:AK61"/>
    <mergeCell ref="AL60:AL61"/>
    <mergeCell ref="AK47:AK48"/>
    <mergeCell ref="AL47:AL48"/>
    <mergeCell ref="AC56:AC57"/>
    <mergeCell ref="AB49:AD49"/>
    <mergeCell ref="AB56:AB57"/>
    <mergeCell ref="AO49:AQ49"/>
    <mergeCell ref="AO56:AO57"/>
    <mergeCell ref="AJ56:AJ57"/>
    <mergeCell ref="AP43:AP44"/>
    <mergeCell ref="AP45:AP46"/>
    <mergeCell ref="AP58:AP59"/>
    <mergeCell ref="AK56:AK57"/>
    <mergeCell ref="AL56:AL57"/>
    <mergeCell ref="AK45:AK46"/>
    <mergeCell ref="AL45:AL46"/>
    <mergeCell ref="AC62:AC63"/>
    <mergeCell ref="AP60:AP61"/>
    <mergeCell ref="AP62:AP63"/>
    <mergeCell ref="AC58:AC59"/>
    <mergeCell ref="AC27:AC28"/>
    <mergeCell ref="C27:C28"/>
    <mergeCell ref="C29:C30"/>
    <mergeCell ref="C31:C32"/>
    <mergeCell ref="P27:P28"/>
    <mergeCell ref="P29:P30"/>
    <mergeCell ref="P31:P32"/>
    <mergeCell ref="AC29:AC30"/>
    <mergeCell ref="AC31:AC32"/>
    <mergeCell ref="L31:L32"/>
    <mergeCell ref="AC43:AC44"/>
    <mergeCell ref="AB33:AD33"/>
    <mergeCell ref="AJ58:AJ59"/>
    <mergeCell ref="AJ60:AJ61"/>
    <mergeCell ref="AB41:AB42"/>
    <mergeCell ref="AJ43:AJ44"/>
    <mergeCell ref="AJ45:AJ46"/>
    <mergeCell ref="AJ47:AJ48"/>
    <mergeCell ref="AC45:AC46"/>
    <mergeCell ref="AC47:AC48"/>
    <mergeCell ref="AO25:AO26"/>
    <mergeCell ref="AP25:AP26"/>
    <mergeCell ref="AB25:AB26"/>
    <mergeCell ref="AC25:AC26"/>
    <mergeCell ref="AK25:AK26"/>
    <mergeCell ref="AL25:AL26"/>
    <mergeCell ref="AJ25:AJ26"/>
    <mergeCell ref="AM25:AM26"/>
    <mergeCell ref="AW25:AW26"/>
    <mergeCell ref="AX25:AX26"/>
    <mergeCell ref="AY25:AY26"/>
    <mergeCell ref="AW27:AW28"/>
    <mergeCell ref="AX27:AX28"/>
    <mergeCell ref="AY27:AY28"/>
    <mergeCell ref="AW29:AW30"/>
    <mergeCell ref="AX29:AX30"/>
    <mergeCell ref="AY29:AY30"/>
    <mergeCell ref="AW31:AW32"/>
    <mergeCell ref="AX31:AX32"/>
    <mergeCell ref="AY31:AY32"/>
    <mergeCell ref="AO33:AQ33"/>
    <mergeCell ref="AO41:AO42"/>
    <mergeCell ref="AP41:AP42"/>
    <mergeCell ref="AW41:AW42"/>
    <mergeCell ref="AX41:AX42"/>
    <mergeCell ref="AY41:AY42"/>
    <mergeCell ref="AW43:AW44"/>
    <mergeCell ref="AX43:AX44"/>
    <mergeCell ref="AY43:AY44"/>
    <mergeCell ref="AW45:AW46"/>
    <mergeCell ref="AX45:AX46"/>
    <mergeCell ref="AY45:AY46"/>
    <mergeCell ref="AW47:AW48"/>
    <mergeCell ref="AX47:AX48"/>
    <mergeCell ref="AY47:AY48"/>
    <mergeCell ref="AP47:AP48"/>
    <mergeCell ref="AY58:AY59"/>
    <mergeCell ref="AW60:AW61"/>
    <mergeCell ref="AX60:AX61"/>
    <mergeCell ref="AY60:AY61"/>
    <mergeCell ref="AP56:AP57"/>
    <mergeCell ref="AW56:AW57"/>
    <mergeCell ref="AX56:AX57"/>
    <mergeCell ref="AY56:AY57"/>
    <mergeCell ref="AW62:AW63"/>
    <mergeCell ref="AX62:AX63"/>
    <mergeCell ref="AY62:AY63"/>
    <mergeCell ref="AW58:AW59"/>
    <mergeCell ref="AX58:AX59"/>
    <mergeCell ref="AO64:AQ64"/>
    <mergeCell ref="C58:C59"/>
    <mergeCell ref="C60:C61"/>
    <mergeCell ref="C62:C63"/>
    <mergeCell ref="AB64:AD64"/>
    <mergeCell ref="P58:P59"/>
    <mergeCell ref="P60:P61"/>
    <mergeCell ref="P62:P63"/>
    <mergeCell ref="AJ62:AJ63"/>
    <mergeCell ref="AC60:AC61"/>
    <mergeCell ref="C43:C44"/>
    <mergeCell ref="C45:C46"/>
    <mergeCell ref="C47:C48"/>
    <mergeCell ref="P43:P44"/>
    <mergeCell ref="P45:P46"/>
    <mergeCell ref="P47:P48"/>
    <mergeCell ref="L43:L44"/>
    <mergeCell ref="K43:K44"/>
  </mergeCells>
  <hyperlinks>
    <hyperlink ref="R7" location="MENU!A1" display="MEN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D69"/>
  <sheetViews>
    <sheetView zoomScalePageLayoutView="0" workbookViewId="0" topLeftCell="A10">
      <selection activeCell="Z27" sqref="Z27"/>
    </sheetView>
  </sheetViews>
  <sheetFormatPr defaultColWidth="11.421875" defaultRowHeight="15"/>
  <cols>
    <col min="1" max="1" width="11.421875" style="22" customWidth="1"/>
    <col min="2" max="2" width="6.421875" style="22" customWidth="1"/>
    <col min="3" max="3" width="9.8515625" style="22" customWidth="1"/>
    <col min="4" max="4" width="12.57421875" style="22" customWidth="1"/>
    <col min="5" max="5" width="6.7109375" style="22" customWidth="1"/>
    <col min="6" max="6" width="6.8515625" style="22" customWidth="1"/>
    <col min="7" max="7" width="7.8515625" style="22" customWidth="1"/>
    <col min="8" max="8" width="7.00390625" style="22" customWidth="1"/>
    <col min="9" max="9" width="6.140625" style="22" customWidth="1"/>
    <col min="10" max="10" width="6.7109375" style="22" customWidth="1"/>
    <col min="11" max="11" width="7.8515625" style="22" customWidth="1"/>
    <col min="12" max="13" width="7.57421875" style="22" customWidth="1"/>
    <col min="14" max="14" width="6.57421875" style="22" customWidth="1"/>
    <col min="15" max="15" width="8.140625" style="22" customWidth="1"/>
    <col min="16" max="16" width="9.421875" style="22" customWidth="1"/>
    <col min="17" max="17" width="13.28125" style="22" customWidth="1"/>
    <col min="18" max="18" width="8.28125" style="22" customWidth="1"/>
    <col min="19" max="19" width="7.140625" style="22" customWidth="1"/>
    <col min="20" max="20" width="7.7109375" style="22" customWidth="1"/>
    <col min="21" max="21" width="5.57421875" style="22" customWidth="1"/>
    <col min="22" max="22" width="6.8515625" style="22" customWidth="1"/>
    <col min="23" max="26" width="7.00390625" style="22" customWidth="1"/>
    <col min="27" max="27" width="8.00390625" style="22" customWidth="1"/>
    <col min="28" max="28" width="6.28125" style="22" customWidth="1"/>
    <col min="29" max="29" width="9.00390625" style="22" customWidth="1"/>
    <col min="30" max="30" width="12.57421875" style="22" customWidth="1"/>
    <col min="31" max="31" width="7.7109375" style="22" customWidth="1"/>
    <col min="32" max="32" width="8.140625" style="22" customWidth="1"/>
    <col min="33" max="33" width="7.421875" style="22" customWidth="1"/>
    <col min="34" max="34" width="7.00390625" style="22" customWidth="1"/>
    <col min="35" max="35" width="6.8515625" style="22" customWidth="1"/>
    <col min="36" max="36" width="5.00390625" style="22" customWidth="1"/>
    <col min="37" max="37" width="6.00390625" style="22" customWidth="1"/>
    <col min="38" max="39" width="6.57421875" style="22" customWidth="1"/>
    <col min="40" max="40" width="11.421875" style="22" customWidth="1"/>
    <col min="41" max="41" width="12.421875" style="22" customWidth="1"/>
    <col min="42" max="42" width="9.140625" style="22" customWidth="1"/>
    <col min="43" max="43" width="12.57421875" style="22" customWidth="1"/>
    <col min="44" max="44" width="7.7109375" style="22" customWidth="1"/>
    <col min="45" max="45" width="7.421875" style="22" customWidth="1"/>
    <col min="46" max="46" width="7.28125" style="22" customWidth="1"/>
    <col min="47" max="47" width="5.140625" style="22" customWidth="1"/>
    <col min="48" max="48" width="7.7109375" style="22" bestFit="1" customWidth="1"/>
    <col min="49" max="49" width="6.00390625" style="22" customWidth="1"/>
    <col min="50" max="50" width="7.57421875" style="22" customWidth="1"/>
    <col min="51" max="51" width="6.28125" style="22" customWidth="1"/>
    <col min="52" max="52" width="6.421875" style="22" customWidth="1"/>
    <col min="53" max="16384" width="11.421875" style="22" customWidth="1"/>
  </cols>
  <sheetData>
    <row r="1" spans="6:7" ht="14.25">
      <c r="F1" s="23"/>
      <c r="G1" s="23"/>
    </row>
    <row r="2" spans="5:17" ht="15" customHeight="1">
      <c r="E2" s="96" t="s">
        <v>25</v>
      </c>
      <c r="F2" s="96"/>
      <c r="G2" s="96"/>
      <c r="O2" s="24" t="s">
        <v>126</v>
      </c>
      <c r="P2" s="95" t="s">
        <v>140</v>
      </c>
      <c r="Q2" s="95"/>
    </row>
    <row r="3" spans="4:6" ht="14.25">
      <c r="D3" s="97" t="s">
        <v>78</v>
      </c>
      <c r="E3" s="99"/>
      <c r="F3" s="25">
        <v>0</v>
      </c>
    </row>
    <row r="4" spans="4:16" ht="15" customHeight="1">
      <c r="D4" s="26"/>
      <c r="E4" s="27" t="s">
        <v>21</v>
      </c>
      <c r="F4" s="28" t="s">
        <v>22</v>
      </c>
      <c r="H4" s="63" t="s">
        <v>55</v>
      </c>
      <c r="I4" s="63"/>
      <c r="J4" s="63"/>
      <c r="K4" s="1"/>
      <c r="L4" s="1"/>
      <c r="M4" s="1"/>
      <c r="N4" s="63" t="s">
        <v>104</v>
      </c>
      <c r="O4" s="63"/>
      <c r="P4" s="27">
        <v>60</v>
      </c>
    </row>
    <row r="5" spans="4:32" ht="14.25">
      <c r="D5" s="29" t="s">
        <v>8</v>
      </c>
      <c r="E5" s="2">
        <v>30</v>
      </c>
      <c r="F5" s="8">
        <f>(F3*E5/100)</f>
        <v>0</v>
      </c>
      <c r="H5" s="24" t="s">
        <v>8</v>
      </c>
      <c r="I5" s="24" t="s">
        <v>9</v>
      </c>
      <c r="J5" s="24" t="s">
        <v>11</v>
      </c>
      <c r="K5" s="1"/>
      <c r="L5" s="1"/>
      <c r="M5" s="1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4:32" ht="14.25">
      <c r="D6" s="29" t="s">
        <v>9</v>
      </c>
      <c r="E6" s="2">
        <v>40</v>
      </c>
      <c r="F6" s="8">
        <f>(E6*F3/100)</f>
        <v>0</v>
      </c>
      <c r="H6" s="27">
        <v>0</v>
      </c>
      <c r="I6" s="27">
        <v>0</v>
      </c>
      <c r="J6" s="27">
        <v>0</v>
      </c>
      <c r="K6" s="23"/>
      <c r="L6" s="23"/>
      <c r="M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4:32" ht="15">
      <c r="D7" s="29" t="s">
        <v>20</v>
      </c>
      <c r="E7" s="2">
        <v>30</v>
      </c>
      <c r="F7" s="8">
        <f>(E7*F3/100)</f>
        <v>0</v>
      </c>
      <c r="R7" s="15" t="s">
        <v>93</v>
      </c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</row>
    <row r="8" spans="22:32" ht="14.25"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</row>
    <row r="9" spans="4:32" ht="15.75">
      <c r="D9" s="82" t="s">
        <v>23</v>
      </c>
      <c r="E9" s="97" t="s">
        <v>8</v>
      </c>
      <c r="F9" s="98"/>
      <c r="G9" s="97" t="s">
        <v>24</v>
      </c>
      <c r="H9" s="98"/>
      <c r="I9" s="97" t="s">
        <v>11</v>
      </c>
      <c r="J9" s="98"/>
      <c r="K9" s="92" t="s">
        <v>28</v>
      </c>
      <c r="L9" s="1"/>
      <c r="M9" s="1"/>
      <c r="V9" s="61"/>
      <c r="W9" s="61"/>
      <c r="X9" s="30"/>
      <c r="Y9" s="30"/>
      <c r="Z9" s="30"/>
      <c r="AA9" s="64"/>
      <c r="AB9" s="64"/>
      <c r="AC9" s="90"/>
      <c r="AD9" s="90"/>
      <c r="AE9" s="90"/>
      <c r="AF9" s="90"/>
    </row>
    <row r="10" spans="4:32" ht="15.75">
      <c r="D10" s="83"/>
      <c r="E10" s="31" t="s">
        <v>21</v>
      </c>
      <c r="F10" s="31" t="s">
        <v>22</v>
      </c>
      <c r="G10" s="31" t="s">
        <v>21</v>
      </c>
      <c r="H10" s="31" t="s">
        <v>22</v>
      </c>
      <c r="I10" s="31" t="s">
        <v>21</v>
      </c>
      <c r="J10" s="31" t="s">
        <v>22</v>
      </c>
      <c r="K10" s="92"/>
      <c r="L10" s="1"/>
      <c r="M10" s="1"/>
      <c r="V10" s="61"/>
      <c r="W10" s="61"/>
      <c r="X10" s="30"/>
      <c r="Y10" s="30"/>
      <c r="Z10" s="30"/>
      <c r="AA10" s="64"/>
      <c r="AB10" s="64"/>
      <c r="AC10" s="65"/>
      <c r="AD10" s="64"/>
      <c r="AE10" s="64"/>
      <c r="AF10" s="64"/>
    </row>
    <row r="11" spans="4:32" ht="15.75">
      <c r="D11" s="29">
        <v>1</v>
      </c>
      <c r="E11" s="2">
        <v>20</v>
      </c>
      <c r="F11" s="8">
        <f>(E11*F5/100)</f>
        <v>0</v>
      </c>
      <c r="G11" s="2">
        <v>30</v>
      </c>
      <c r="H11" s="8">
        <f>(G11*F6/100)</f>
        <v>0</v>
      </c>
      <c r="I11" s="2">
        <v>30</v>
      </c>
      <c r="J11" s="8">
        <f>(I11*F7/100)</f>
        <v>0</v>
      </c>
      <c r="K11" s="9">
        <f>(F11+H11+J11)</f>
        <v>0</v>
      </c>
      <c r="L11" s="1"/>
      <c r="M11" s="1"/>
      <c r="V11" s="61"/>
      <c r="W11" s="61"/>
      <c r="X11" s="30"/>
      <c r="Y11" s="30"/>
      <c r="Z11" s="30"/>
      <c r="AA11" s="64"/>
      <c r="AB11" s="64"/>
      <c r="AC11" s="64"/>
      <c r="AD11" s="64"/>
      <c r="AE11" s="64"/>
      <c r="AF11" s="64"/>
    </row>
    <row r="12" spans="4:32" ht="15.75">
      <c r="D12" s="29">
        <v>2</v>
      </c>
      <c r="E12" s="2">
        <v>30</v>
      </c>
      <c r="F12" s="8">
        <f>(E12*F5/100)</f>
        <v>0</v>
      </c>
      <c r="G12" s="2">
        <v>30</v>
      </c>
      <c r="H12" s="8">
        <f>(G12*F6/100)</f>
        <v>0</v>
      </c>
      <c r="I12" s="2">
        <v>50</v>
      </c>
      <c r="J12" s="8">
        <f>(I12*F7/100)</f>
        <v>0</v>
      </c>
      <c r="K12" s="9">
        <f>(F12+H12+J12)</f>
        <v>0</v>
      </c>
      <c r="L12" s="1"/>
      <c r="M12" s="1"/>
      <c r="V12" s="61"/>
      <c r="W12" s="61"/>
      <c r="X12" s="30"/>
      <c r="Y12" s="30"/>
      <c r="Z12" s="30"/>
      <c r="AA12" s="64"/>
      <c r="AB12" s="64"/>
      <c r="AC12" s="64"/>
      <c r="AD12" s="64"/>
      <c r="AE12" s="64"/>
      <c r="AF12" s="64"/>
    </row>
    <row r="13" spans="4:32" ht="15.75">
      <c r="D13" s="29">
        <v>3</v>
      </c>
      <c r="E13" s="2">
        <v>25</v>
      </c>
      <c r="F13" s="8">
        <f>(E13*F5/100)</f>
        <v>0</v>
      </c>
      <c r="G13" s="2">
        <v>20</v>
      </c>
      <c r="H13" s="8">
        <f>(G13*F6/100)</f>
        <v>0</v>
      </c>
      <c r="I13" s="2">
        <v>10</v>
      </c>
      <c r="J13" s="8">
        <f>(I13*F7/100)</f>
        <v>0</v>
      </c>
      <c r="K13" s="9">
        <f>(F13+H13+J13)</f>
        <v>0</v>
      </c>
      <c r="L13" s="1"/>
      <c r="M13" s="1"/>
      <c r="V13" s="61"/>
      <c r="W13" s="61"/>
      <c r="X13" s="30"/>
      <c r="Y13" s="30"/>
      <c r="Z13" s="30"/>
      <c r="AA13" s="64"/>
      <c r="AB13" s="64"/>
      <c r="AC13" s="91"/>
      <c r="AD13" s="64"/>
      <c r="AE13" s="64"/>
      <c r="AF13" s="64"/>
    </row>
    <row r="14" spans="4:13" ht="14.25">
      <c r="D14" s="29">
        <v>4</v>
      </c>
      <c r="E14" s="2">
        <v>25</v>
      </c>
      <c r="F14" s="8">
        <f>(E14*F5/100)</f>
        <v>0</v>
      </c>
      <c r="G14" s="2">
        <v>20</v>
      </c>
      <c r="H14" s="8">
        <f>(G14*F6/100)</f>
        <v>0</v>
      </c>
      <c r="I14" s="2">
        <v>10</v>
      </c>
      <c r="J14" s="8">
        <f>(I14*F7/100)</f>
        <v>0</v>
      </c>
      <c r="K14" s="9">
        <f>(F14+H14+J14)</f>
        <v>0</v>
      </c>
      <c r="L14" s="1"/>
      <c r="M14" s="1"/>
    </row>
    <row r="15" spans="4:13" ht="14.25">
      <c r="D15" s="29" t="s">
        <v>28</v>
      </c>
      <c r="E15" s="93">
        <f>(F11+F12+F13+F14)</f>
        <v>0</v>
      </c>
      <c r="F15" s="94"/>
      <c r="G15" s="93">
        <f>(H11+H12+H13+H14)</f>
        <v>0</v>
      </c>
      <c r="H15" s="94"/>
      <c r="I15" s="93">
        <f>(J11+J12+J13+J14)</f>
        <v>0</v>
      </c>
      <c r="J15" s="94"/>
      <c r="K15" s="9">
        <f>SUM(K11:K14)</f>
        <v>0</v>
      </c>
      <c r="L15" s="1"/>
      <c r="M15" s="1"/>
    </row>
    <row r="18" spans="4:45" ht="15">
      <c r="D18" s="32" t="s">
        <v>26</v>
      </c>
      <c r="E18" s="33" t="s">
        <v>99</v>
      </c>
      <c r="F18" s="33" t="s">
        <v>101</v>
      </c>
      <c r="G18" s="33" t="s">
        <v>100</v>
      </c>
      <c r="H18" s="33" t="s">
        <v>28</v>
      </c>
      <c r="Q18" s="32" t="s">
        <v>130</v>
      </c>
      <c r="R18" s="33" t="s">
        <v>99</v>
      </c>
      <c r="S18" s="33" t="s">
        <v>101</v>
      </c>
      <c r="T18" s="33" t="s">
        <v>100</v>
      </c>
      <c r="U18" s="33" t="s">
        <v>28</v>
      </c>
      <c r="AD18" s="32" t="s">
        <v>131</v>
      </c>
      <c r="AE18" s="33" t="s">
        <v>99</v>
      </c>
      <c r="AF18" s="33" t="s">
        <v>101</v>
      </c>
      <c r="AG18" s="33" t="s">
        <v>100</v>
      </c>
      <c r="AH18" s="33" t="s">
        <v>28</v>
      </c>
      <c r="AO18" s="32" t="s">
        <v>133</v>
      </c>
      <c r="AP18" s="33" t="s">
        <v>99</v>
      </c>
      <c r="AQ18" s="33" t="s">
        <v>101</v>
      </c>
      <c r="AR18" s="33" t="s">
        <v>100</v>
      </c>
      <c r="AS18" s="33" t="s">
        <v>28</v>
      </c>
    </row>
    <row r="19" spans="4:45" ht="14.25">
      <c r="D19" s="29" t="s">
        <v>21</v>
      </c>
      <c r="E19" s="2">
        <v>40</v>
      </c>
      <c r="F19" s="2">
        <v>30</v>
      </c>
      <c r="G19" s="2">
        <v>30</v>
      </c>
      <c r="H19" s="3">
        <f>SUM(E19:G19)</f>
        <v>100</v>
      </c>
      <c r="Q19" s="29" t="s">
        <v>21</v>
      </c>
      <c r="R19" s="2">
        <v>40</v>
      </c>
      <c r="S19" s="2">
        <v>40</v>
      </c>
      <c r="T19" s="2">
        <v>20</v>
      </c>
      <c r="U19" s="3">
        <f>SUM(R19:T19)</f>
        <v>100</v>
      </c>
      <c r="AD19" s="29" t="s">
        <v>21</v>
      </c>
      <c r="AE19" s="2">
        <v>35</v>
      </c>
      <c r="AF19" s="2">
        <v>40</v>
      </c>
      <c r="AG19" s="2">
        <v>25</v>
      </c>
      <c r="AH19" s="3">
        <f>SUM(AE19:AG19)</f>
        <v>100</v>
      </c>
      <c r="AO19" s="29" t="s">
        <v>21</v>
      </c>
      <c r="AP19" s="2">
        <v>35</v>
      </c>
      <c r="AQ19" s="2">
        <v>40</v>
      </c>
      <c r="AR19" s="2">
        <v>25</v>
      </c>
      <c r="AS19" s="3">
        <f>SUM(AP19:AR19)</f>
        <v>100</v>
      </c>
    </row>
    <row r="20" spans="4:45" ht="14.25">
      <c r="D20" s="29" t="s">
        <v>8</v>
      </c>
      <c r="E20" s="8">
        <f>(E19*F11/100)</f>
        <v>0</v>
      </c>
      <c r="F20" s="8">
        <f>(F19*F11/100)</f>
        <v>0</v>
      </c>
      <c r="G20" s="8">
        <f>(G19*F11/100)</f>
        <v>0</v>
      </c>
      <c r="H20" s="3">
        <f>SUM(E20:G20)</f>
        <v>0</v>
      </c>
      <c r="Q20" s="29" t="s">
        <v>8</v>
      </c>
      <c r="R20" s="8">
        <f>(F12*R19/100)</f>
        <v>0</v>
      </c>
      <c r="S20" s="8">
        <f>(F12*S19/100)</f>
        <v>0</v>
      </c>
      <c r="T20" s="8">
        <f>(F12*T19/100)</f>
        <v>0</v>
      </c>
      <c r="U20" s="3">
        <f>SUM(R20:T20)</f>
        <v>0</v>
      </c>
      <c r="AD20" s="29" t="s">
        <v>8</v>
      </c>
      <c r="AE20" s="8">
        <f>(F13*AE19/100)</f>
        <v>0</v>
      </c>
      <c r="AF20" s="8">
        <f>(F13/100)</f>
        <v>0</v>
      </c>
      <c r="AG20" s="8">
        <f>(AG19*F13/100)</f>
        <v>0</v>
      </c>
      <c r="AH20" s="3">
        <f>SUM(AE20:AG20)</f>
        <v>0</v>
      </c>
      <c r="AO20" s="29" t="s">
        <v>8</v>
      </c>
      <c r="AP20" s="8">
        <f>(AP19*F14/100)</f>
        <v>0</v>
      </c>
      <c r="AQ20" s="8">
        <f>(AQ19*F14/100)</f>
        <v>0</v>
      </c>
      <c r="AR20" s="8">
        <f>(AR19*F14/100)</f>
        <v>0</v>
      </c>
      <c r="AS20" s="3">
        <f>SUM(AP20:AR20)</f>
        <v>0</v>
      </c>
    </row>
    <row r="21" spans="4:56" ht="14.25">
      <c r="D21" s="29" t="s">
        <v>9</v>
      </c>
      <c r="E21" s="8">
        <f>(E19*H11/100)</f>
        <v>0</v>
      </c>
      <c r="F21" s="8">
        <f>(F19*H11/100)</f>
        <v>0</v>
      </c>
      <c r="G21" s="8">
        <f>(G19*H11/100)</f>
        <v>0</v>
      </c>
      <c r="H21" s="3">
        <f>SUM(E21:G21)</f>
        <v>0</v>
      </c>
      <c r="Q21" s="29" t="s">
        <v>9</v>
      </c>
      <c r="R21" s="8">
        <f>(H12*R19/100)</f>
        <v>0</v>
      </c>
      <c r="S21" s="8">
        <f>(H12*S19/100)</f>
        <v>0</v>
      </c>
      <c r="T21" s="8">
        <f>(H12*T19/100)</f>
        <v>0</v>
      </c>
      <c r="U21" s="3">
        <f>SUM(R21:T21)</f>
        <v>0</v>
      </c>
      <c r="AD21" s="29" t="s">
        <v>9</v>
      </c>
      <c r="AE21" s="8">
        <f>(AE19*H14/100)</f>
        <v>0</v>
      </c>
      <c r="AF21" s="8">
        <f>(AF19*H14/100)</f>
        <v>0</v>
      </c>
      <c r="AG21" s="8">
        <f>(AG19*H13/100)</f>
        <v>0</v>
      </c>
      <c r="AH21" s="3">
        <f>SUM(AE21:AG21)</f>
        <v>0</v>
      </c>
      <c r="AO21" s="29" t="s">
        <v>9</v>
      </c>
      <c r="AP21" s="8">
        <f>(AP19*H14/100)</f>
        <v>0</v>
      </c>
      <c r="AQ21" s="8">
        <f>(AQ19*H14/100)</f>
        <v>0</v>
      </c>
      <c r="AR21" s="8">
        <f>(AR19*H14/100)</f>
        <v>0</v>
      </c>
      <c r="AS21" s="3">
        <f>SUM(AP21:AR21)</f>
        <v>0</v>
      </c>
      <c r="AV21" s="23"/>
      <c r="AW21" s="23"/>
      <c r="AX21" s="23"/>
      <c r="AY21" s="23"/>
      <c r="AZ21" s="23"/>
      <c r="BA21" s="23"/>
      <c r="BB21" s="23"/>
      <c r="BC21" s="23"/>
      <c r="BD21" s="23"/>
    </row>
    <row r="22" spans="4:56" ht="14.25">
      <c r="D22" s="29" t="s">
        <v>20</v>
      </c>
      <c r="E22" s="8">
        <f>(E19*J11/100)</f>
        <v>0</v>
      </c>
      <c r="F22" s="8">
        <f>(F19*J11/100)</f>
        <v>0</v>
      </c>
      <c r="G22" s="8">
        <f>(G19*J11/100)</f>
        <v>0</v>
      </c>
      <c r="H22" s="3">
        <f>SUM(E22:G22)</f>
        <v>0</v>
      </c>
      <c r="Q22" s="29" t="s">
        <v>20</v>
      </c>
      <c r="R22" s="8">
        <f>(J12*R19/100)</f>
        <v>0</v>
      </c>
      <c r="S22" s="8">
        <f>(J12*S19/100)</f>
        <v>0</v>
      </c>
      <c r="T22" s="8">
        <f>(J12*T19/100)</f>
        <v>0</v>
      </c>
      <c r="U22" s="3">
        <f>SUM(R22:T22)</f>
        <v>0</v>
      </c>
      <c r="AD22" s="29" t="s">
        <v>20</v>
      </c>
      <c r="AE22" s="8">
        <f>(AE19*J13/100)</f>
        <v>0</v>
      </c>
      <c r="AF22" s="8">
        <f>(AF19*J13/100)</f>
        <v>0</v>
      </c>
      <c r="AG22" s="8">
        <f>(AG19*J13/100)</f>
        <v>0</v>
      </c>
      <c r="AH22" s="3">
        <f>SUM(AE22:AG22)</f>
        <v>0</v>
      </c>
      <c r="AO22" s="29" t="s">
        <v>20</v>
      </c>
      <c r="AP22" s="8">
        <f>(AP19*J14/100)</f>
        <v>0</v>
      </c>
      <c r="AQ22" s="8">
        <f>(AQ19*J14/100)</f>
        <v>0</v>
      </c>
      <c r="AR22" s="8">
        <f>(AR19*J14/100)</f>
        <v>0</v>
      </c>
      <c r="AS22" s="3">
        <f>SUM(AP22:AR22)</f>
        <v>0</v>
      </c>
      <c r="AV22" s="23"/>
      <c r="AW22" s="23"/>
      <c r="AX22" s="23"/>
      <c r="AY22" s="23"/>
      <c r="AZ22" s="23"/>
      <c r="BA22" s="23"/>
      <c r="BB22" s="23"/>
      <c r="BC22" s="23"/>
      <c r="BD22" s="23"/>
    </row>
    <row r="23" spans="4:56" ht="14.25">
      <c r="D23" s="6" t="s">
        <v>28</v>
      </c>
      <c r="E23" s="3">
        <f>SUM(E20:E22)</f>
        <v>0</v>
      </c>
      <c r="F23" s="3">
        <f>SUM(F20:F22)</f>
        <v>0</v>
      </c>
      <c r="G23" s="3">
        <f>SUM(G20:G22)</f>
        <v>0</v>
      </c>
      <c r="H23" s="3">
        <f>SUM(H20:H22)</f>
        <v>0</v>
      </c>
      <c r="Q23" s="29" t="s">
        <v>28</v>
      </c>
      <c r="R23" s="3">
        <f>SUM(R20:R22)</f>
        <v>0</v>
      </c>
      <c r="S23" s="3">
        <f>SUM(S20:S22)</f>
        <v>0</v>
      </c>
      <c r="T23" s="3">
        <f>SUM(T20:T22)</f>
        <v>0</v>
      </c>
      <c r="U23" s="3">
        <f>SUM(U20:U22)</f>
        <v>0</v>
      </c>
      <c r="AD23" s="29" t="s">
        <v>28</v>
      </c>
      <c r="AE23" s="3">
        <f>SUM(AE20:AE22)</f>
        <v>0</v>
      </c>
      <c r="AF23" s="3">
        <f>SUM(AF20:AF22)</f>
        <v>0</v>
      </c>
      <c r="AG23" s="3">
        <f>SUM(AG20:AG22)</f>
        <v>0</v>
      </c>
      <c r="AH23" s="3">
        <f>SUM(AH20:AH22)</f>
        <v>0</v>
      </c>
      <c r="AO23" s="29" t="s">
        <v>28</v>
      </c>
      <c r="AP23" s="3">
        <f>SUM(AP20:AP22)</f>
        <v>0</v>
      </c>
      <c r="AQ23" s="3">
        <f>SUM(AQ20:AQ22)</f>
        <v>0</v>
      </c>
      <c r="AR23" s="3">
        <f>SUM(AR20:AR22)</f>
        <v>0</v>
      </c>
      <c r="AS23" s="3">
        <f>SUM(AS20:AS22)</f>
        <v>0</v>
      </c>
      <c r="AV23" s="23"/>
      <c r="AW23" s="23"/>
      <c r="AX23" s="23"/>
      <c r="AY23" s="23"/>
      <c r="AZ23" s="23"/>
      <c r="BA23" s="23"/>
      <c r="BB23" s="23"/>
      <c r="BC23" s="23"/>
      <c r="BD23" s="23"/>
    </row>
    <row r="24" spans="48:56" ht="14.25">
      <c r="AV24" s="23"/>
      <c r="AW24" s="23"/>
      <c r="AX24" s="23"/>
      <c r="AY24" s="23"/>
      <c r="AZ24" s="23"/>
      <c r="BA24" s="23"/>
      <c r="BB24" s="23"/>
      <c r="BC24" s="23"/>
      <c r="BD24" s="23"/>
    </row>
    <row r="25" spans="2:56" ht="15">
      <c r="B25" s="89" t="s">
        <v>4</v>
      </c>
      <c r="C25" s="89" t="s">
        <v>129</v>
      </c>
      <c r="D25" s="33" t="s">
        <v>26</v>
      </c>
      <c r="E25" s="33" t="s">
        <v>128</v>
      </c>
      <c r="F25" s="10">
        <f>(E23)</f>
        <v>0</v>
      </c>
      <c r="G25" s="33" t="s">
        <v>57</v>
      </c>
      <c r="H25" s="33">
        <v>1</v>
      </c>
      <c r="I25" s="33" t="s">
        <v>99</v>
      </c>
      <c r="J25" s="89" t="s">
        <v>28</v>
      </c>
      <c r="K25" s="89" t="s">
        <v>134</v>
      </c>
      <c r="L25" s="89" t="s">
        <v>135</v>
      </c>
      <c r="M25" s="89" t="s">
        <v>141</v>
      </c>
      <c r="O25" s="89" t="s">
        <v>4</v>
      </c>
      <c r="P25" s="89" t="s">
        <v>129</v>
      </c>
      <c r="Q25" s="33" t="s">
        <v>26</v>
      </c>
      <c r="R25" s="33" t="s">
        <v>128</v>
      </c>
      <c r="S25" s="34">
        <f>(R23)</f>
        <v>0</v>
      </c>
      <c r="T25" s="33" t="s">
        <v>57</v>
      </c>
      <c r="U25" s="33">
        <v>1</v>
      </c>
      <c r="V25" s="33" t="s">
        <v>99</v>
      </c>
      <c r="W25" s="89" t="s">
        <v>28</v>
      </c>
      <c r="X25" s="89" t="s">
        <v>134</v>
      </c>
      <c r="Y25" s="89" t="s">
        <v>135</v>
      </c>
      <c r="Z25" s="89" t="s">
        <v>141</v>
      </c>
      <c r="AB25" s="89" t="s">
        <v>4</v>
      </c>
      <c r="AC25" s="89" t="s">
        <v>129</v>
      </c>
      <c r="AD25" s="33" t="s">
        <v>26</v>
      </c>
      <c r="AE25" s="33" t="s">
        <v>128</v>
      </c>
      <c r="AF25" s="10">
        <f>(AE23)</f>
        <v>0</v>
      </c>
      <c r="AG25" s="33" t="s">
        <v>57</v>
      </c>
      <c r="AH25" s="33">
        <v>1</v>
      </c>
      <c r="AI25" s="33" t="s">
        <v>99</v>
      </c>
      <c r="AJ25" s="89" t="s">
        <v>28</v>
      </c>
      <c r="AK25" s="89" t="s">
        <v>134</v>
      </c>
      <c r="AL25" s="89" t="s">
        <v>135</v>
      </c>
      <c r="AM25" s="89" t="s">
        <v>141</v>
      </c>
      <c r="AO25" s="89" t="s">
        <v>4</v>
      </c>
      <c r="AP25" s="89" t="s">
        <v>129</v>
      </c>
      <c r="AQ25" s="33" t="s">
        <v>26</v>
      </c>
      <c r="AR25" s="33" t="s">
        <v>128</v>
      </c>
      <c r="AS25" s="10">
        <f>(AR23)</f>
        <v>0</v>
      </c>
      <c r="AT25" s="33" t="s">
        <v>57</v>
      </c>
      <c r="AU25" s="33">
        <v>1</v>
      </c>
      <c r="AV25" s="33" t="s">
        <v>99</v>
      </c>
      <c r="AW25" s="89" t="s">
        <v>28</v>
      </c>
      <c r="AX25" s="89" t="s">
        <v>134</v>
      </c>
      <c r="AY25" s="89" t="s">
        <v>135</v>
      </c>
      <c r="AZ25" s="89" t="s">
        <v>141</v>
      </c>
      <c r="BA25" s="35"/>
      <c r="BB25" s="36"/>
      <c r="BC25" s="35"/>
      <c r="BD25" s="37"/>
    </row>
    <row r="26" spans="2:56" ht="15">
      <c r="B26" s="62"/>
      <c r="C26" s="62"/>
      <c r="D26" s="33" t="s">
        <v>56</v>
      </c>
      <c r="E26" s="33" t="s">
        <v>96</v>
      </c>
      <c r="F26" s="33" t="s">
        <v>97</v>
      </c>
      <c r="G26" s="33" t="s">
        <v>127</v>
      </c>
      <c r="H26" s="33" t="s">
        <v>27</v>
      </c>
      <c r="I26" s="33" t="s">
        <v>22</v>
      </c>
      <c r="J26" s="62"/>
      <c r="K26" s="62"/>
      <c r="L26" s="62"/>
      <c r="M26" s="62"/>
      <c r="N26" s="1"/>
      <c r="O26" s="62"/>
      <c r="P26" s="62"/>
      <c r="Q26" s="33" t="s">
        <v>56</v>
      </c>
      <c r="R26" s="33" t="s">
        <v>96</v>
      </c>
      <c r="S26" s="33" t="s">
        <v>97</v>
      </c>
      <c r="T26" s="33" t="s">
        <v>127</v>
      </c>
      <c r="U26" s="33" t="s">
        <v>27</v>
      </c>
      <c r="V26" s="33" t="s">
        <v>22</v>
      </c>
      <c r="W26" s="62"/>
      <c r="X26" s="62"/>
      <c r="Y26" s="62"/>
      <c r="Z26" s="62"/>
      <c r="AB26" s="62"/>
      <c r="AC26" s="62"/>
      <c r="AD26" s="33" t="s">
        <v>56</v>
      </c>
      <c r="AE26" s="33" t="s">
        <v>96</v>
      </c>
      <c r="AF26" s="33" t="s">
        <v>97</v>
      </c>
      <c r="AG26" s="33" t="s">
        <v>127</v>
      </c>
      <c r="AH26" s="33" t="s">
        <v>27</v>
      </c>
      <c r="AI26" s="33" t="s">
        <v>22</v>
      </c>
      <c r="AJ26" s="62"/>
      <c r="AK26" s="62"/>
      <c r="AL26" s="62"/>
      <c r="AM26" s="62"/>
      <c r="AO26" s="62"/>
      <c r="AP26" s="62"/>
      <c r="AQ26" s="33" t="s">
        <v>56</v>
      </c>
      <c r="AR26" s="33" t="s">
        <v>96</v>
      </c>
      <c r="AS26" s="33" t="s">
        <v>97</v>
      </c>
      <c r="AT26" s="33" t="s">
        <v>127</v>
      </c>
      <c r="AU26" s="33" t="s">
        <v>27</v>
      </c>
      <c r="AV26" s="33" t="s">
        <v>22</v>
      </c>
      <c r="AW26" s="62"/>
      <c r="AX26" s="62"/>
      <c r="AY26" s="62"/>
      <c r="AZ26" s="62"/>
      <c r="BA26" s="35"/>
      <c r="BB26" s="35"/>
      <c r="BC26" s="35"/>
      <c r="BD26" s="37"/>
    </row>
    <row r="27" spans="2:56" ht="14.25">
      <c r="B27" s="29">
        <v>1</v>
      </c>
      <c r="C27" s="82" t="s">
        <v>11</v>
      </c>
      <c r="D27" s="27" t="s">
        <v>98</v>
      </c>
      <c r="E27" s="27">
        <v>0</v>
      </c>
      <c r="F27" s="27">
        <v>0</v>
      </c>
      <c r="G27" s="3">
        <f>(J6*F27/100)</f>
        <v>0</v>
      </c>
      <c r="H27" s="27">
        <v>0</v>
      </c>
      <c r="I27" s="27">
        <v>0</v>
      </c>
      <c r="J27" s="87">
        <f>(I27*H27)+(I28*H28)</f>
        <v>0</v>
      </c>
      <c r="K27" s="87">
        <f>(E22)</f>
        <v>0</v>
      </c>
      <c r="L27" s="87">
        <f>(J27)</f>
        <v>0</v>
      </c>
      <c r="M27" s="3">
        <f>(I27*H27*G27)/(P4)</f>
        <v>0</v>
      </c>
      <c r="N27" s="1"/>
      <c r="O27" s="29">
        <v>1</v>
      </c>
      <c r="P27" s="82" t="s">
        <v>11</v>
      </c>
      <c r="Q27" s="27"/>
      <c r="R27" s="27">
        <v>0</v>
      </c>
      <c r="S27" s="27">
        <v>0</v>
      </c>
      <c r="T27" s="3">
        <f>(S27*J6/100)</f>
        <v>0</v>
      </c>
      <c r="U27" s="27">
        <v>0</v>
      </c>
      <c r="V27" s="27">
        <v>0</v>
      </c>
      <c r="W27" s="87">
        <f>(V27*U27)+(V28*U28)</f>
        <v>0</v>
      </c>
      <c r="X27" s="87">
        <f>(R22)</f>
        <v>0</v>
      </c>
      <c r="Y27" s="87">
        <f>(W27)</f>
        <v>0</v>
      </c>
      <c r="Z27" s="3">
        <f>(V27*U27*T27)/(P4)</f>
        <v>0</v>
      </c>
      <c r="AB27" s="29">
        <v>1</v>
      </c>
      <c r="AC27" s="82" t="s">
        <v>11</v>
      </c>
      <c r="AD27" s="27"/>
      <c r="AE27" s="27">
        <v>0</v>
      </c>
      <c r="AF27" s="27">
        <v>0</v>
      </c>
      <c r="AG27" s="3">
        <f>(AF27*J6/100)</f>
        <v>0</v>
      </c>
      <c r="AH27" s="27">
        <v>0</v>
      </c>
      <c r="AI27" s="27">
        <v>0</v>
      </c>
      <c r="AJ27" s="87">
        <f>(AI27*AH27)+(AI28*AH28)</f>
        <v>0</v>
      </c>
      <c r="AK27" s="87">
        <f>(AE22)</f>
        <v>0</v>
      </c>
      <c r="AL27" s="87">
        <f>(AJ27)</f>
        <v>0</v>
      </c>
      <c r="AM27" s="3">
        <f>(AI27*AH27*AG27)/(P4)</f>
        <v>0</v>
      </c>
      <c r="AO27" s="29">
        <v>1</v>
      </c>
      <c r="AP27" s="82" t="s">
        <v>11</v>
      </c>
      <c r="AQ27" s="27"/>
      <c r="AR27" s="27">
        <v>2</v>
      </c>
      <c r="AS27" s="27">
        <v>60</v>
      </c>
      <c r="AT27" s="3">
        <f>(AS27*J6/100)</f>
        <v>0</v>
      </c>
      <c r="AU27" s="27">
        <v>0</v>
      </c>
      <c r="AV27" s="27">
        <v>0</v>
      </c>
      <c r="AW27" s="87">
        <f>(AV27*AU27)+(AV28*AU28)</f>
        <v>0</v>
      </c>
      <c r="AX27" s="87">
        <f>(AR22)</f>
        <v>0</v>
      </c>
      <c r="AY27" s="87">
        <f>(AW27)</f>
        <v>0</v>
      </c>
      <c r="AZ27" s="3">
        <f>(AV27*AU27*AT27)/(P4)</f>
        <v>0</v>
      </c>
      <c r="BA27" s="4"/>
      <c r="BB27" s="23"/>
      <c r="BC27" s="23"/>
      <c r="BD27" s="5"/>
    </row>
    <row r="28" spans="2:56" ht="14.25">
      <c r="B28" s="29">
        <v>2</v>
      </c>
      <c r="C28" s="83"/>
      <c r="D28" s="27" t="s">
        <v>125</v>
      </c>
      <c r="E28" s="27">
        <v>0</v>
      </c>
      <c r="F28" s="27">
        <v>0</v>
      </c>
      <c r="G28" s="3">
        <f>(F28*J6/100)</f>
        <v>0</v>
      </c>
      <c r="H28" s="27">
        <v>0</v>
      </c>
      <c r="I28" s="27">
        <v>0</v>
      </c>
      <c r="J28" s="88"/>
      <c r="K28" s="88"/>
      <c r="L28" s="88"/>
      <c r="M28" s="3">
        <f>(I28*H28*G28)/(P4)</f>
        <v>0</v>
      </c>
      <c r="N28" s="1"/>
      <c r="O28" s="29">
        <v>2</v>
      </c>
      <c r="P28" s="83"/>
      <c r="Q28" s="27"/>
      <c r="R28" s="27">
        <v>0</v>
      </c>
      <c r="S28" s="27">
        <v>0</v>
      </c>
      <c r="T28" s="3">
        <f>(S28*J6/100)</f>
        <v>0</v>
      </c>
      <c r="U28" s="27">
        <v>0</v>
      </c>
      <c r="V28" s="27">
        <v>0</v>
      </c>
      <c r="W28" s="88"/>
      <c r="X28" s="88"/>
      <c r="Y28" s="88"/>
      <c r="Z28" s="3">
        <f>(V28*U28*T28)/(P4)</f>
        <v>0</v>
      </c>
      <c r="AB28" s="29">
        <v>2</v>
      </c>
      <c r="AC28" s="83"/>
      <c r="AD28" s="27"/>
      <c r="AE28" s="27">
        <v>0</v>
      </c>
      <c r="AF28" s="27">
        <v>0</v>
      </c>
      <c r="AG28" s="3">
        <f>(AF28*J6/100)</f>
        <v>0</v>
      </c>
      <c r="AH28" s="27">
        <v>0</v>
      </c>
      <c r="AI28" s="27">
        <v>0</v>
      </c>
      <c r="AJ28" s="88"/>
      <c r="AK28" s="88"/>
      <c r="AL28" s="88"/>
      <c r="AM28" s="3">
        <f>(AI28*AH28*AG28)/(P4)</f>
        <v>0</v>
      </c>
      <c r="AO28" s="29">
        <v>2</v>
      </c>
      <c r="AP28" s="83"/>
      <c r="AQ28" s="27"/>
      <c r="AR28" s="27">
        <v>2</v>
      </c>
      <c r="AS28" s="27">
        <v>70</v>
      </c>
      <c r="AT28" s="3">
        <f>(AS28*J6/100)</f>
        <v>0</v>
      </c>
      <c r="AU28" s="27">
        <v>0</v>
      </c>
      <c r="AV28" s="27">
        <v>0</v>
      </c>
      <c r="AW28" s="88"/>
      <c r="AX28" s="88"/>
      <c r="AY28" s="88"/>
      <c r="AZ28" s="3">
        <f>(AV28*AU28*AT28)/(P4)</f>
        <v>0</v>
      </c>
      <c r="BA28" s="4"/>
      <c r="BB28" s="23"/>
      <c r="BC28" s="23"/>
      <c r="BD28" s="5"/>
    </row>
    <row r="29" spans="2:56" ht="14.25">
      <c r="B29" s="29">
        <v>3</v>
      </c>
      <c r="C29" s="82" t="s">
        <v>8</v>
      </c>
      <c r="D29" s="27" t="s">
        <v>95</v>
      </c>
      <c r="E29" s="27">
        <v>0</v>
      </c>
      <c r="F29" s="27">
        <v>0</v>
      </c>
      <c r="G29" s="3">
        <f>(H6*F29/100)</f>
        <v>0</v>
      </c>
      <c r="H29" s="27">
        <v>0</v>
      </c>
      <c r="I29" s="27">
        <v>0</v>
      </c>
      <c r="J29" s="87">
        <f>(I29*H29)+(I30*H30)</f>
        <v>0</v>
      </c>
      <c r="K29" s="87">
        <f>(E20)</f>
        <v>0</v>
      </c>
      <c r="L29" s="87">
        <f>(J29)</f>
        <v>0</v>
      </c>
      <c r="M29" s="3">
        <f>(I29*H29*G29)/(P4)</f>
        <v>0</v>
      </c>
      <c r="N29" s="1"/>
      <c r="O29" s="29">
        <v>3</v>
      </c>
      <c r="P29" s="82" t="s">
        <v>8</v>
      </c>
      <c r="Q29" s="27"/>
      <c r="R29" s="27">
        <v>0</v>
      </c>
      <c r="S29" s="27">
        <v>0</v>
      </c>
      <c r="T29" s="3">
        <f>(S29*J6/100)</f>
        <v>0</v>
      </c>
      <c r="U29" s="27">
        <v>0</v>
      </c>
      <c r="V29" s="27">
        <v>0</v>
      </c>
      <c r="W29" s="87">
        <f>(V30*U30)+(U29*V29)</f>
        <v>0</v>
      </c>
      <c r="X29" s="87">
        <f>(R20)</f>
        <v>0</v>
      </c>
      <c r="Y29" s="87">
        <f>(W29)</f>
        <v>0</v>
      </c>
      <c r="Z29" s="3">
        <f>(V29*U29*T29)/(P4)</f>
        <v>0</v>
      </c>
      <c r="AB29" s="29">
        <v>3</v>
      </c>
      <c r="AC29" s="82" t="s">
        <v>8</v>
      </c>
      <c r="AD29" s="27"/>
      <c r="AE29" s="27">
        <v>0</v>
      </c>
      <c r="AF29" s="27">
        <v>0</v>
      </c>
      <c r="AG29" s="3">
        <f>(AF29*H6/100)</f>
        <v>0</v>
      </c>
      <c r="AH29" s="27">
        <v>0</v>
      </c>
      <c r="AI29" s="27">
        <v>0</v>
      </c>
      <c r="AJ29" s="87">
        <f>(AI30*AH30)+(AH29*AI29)</f>
        <v>0</v>
      </c>
      <c r="AK29" s="87">
        <f>(AE20)</f>
        <v>0</v>
      </c>
      <c r="AL29" s="87">
        <f>(AJ29)</f>
        <v>0</v>
      </c>
      <c r="AM29" s="3">
        <f>(AI29*AH29*AG29)/(P4)</f>
        <v>0</v>
      </c>
      <c r="AO29" s="29">
        <v>3</v>
      </c>
      <c r="AP29" s="82" t="s">
        <v>8</v>
      </c>
      <c r="AQ29" s="27"/>
      <c r="AR29" s="27">
        <v>2</v>
      </c>
      <c r="AS29" s="27">
        <v>80</v>
      </c>
      <c r="AT29" s="3">
        <f>(AS29*H6/100)</f>
        <v>0</v>
      </c>
      <c r="AU29" s="27">
        <v>4</v>
      </c>
      <c r="AV29" s="27">
        <v>0</v>
      </c>
      <c r="AW29" s="87">
        <f>(AV30*AU30)+(AU29*AV29)</f>
        <v>0</v>
      </c>
      <c r="AX29" s="87">
        <f>(AR20)</f>
        <v>0</v>
      </c>
      <c r="AY29" s="87">
        <f>(AW29)</f>
        <v>0</v>
      </c>
      <c r="AZ29" s="3">
        <f>(AV29*AU29*AT29)/(P4)</f>
        <v>0</v>
      </c>
      <c r="BA29" s="4"/>
      <c r="BB29" s="23"/>
      <c r="BC29" s="23"/>
      <c r="BD29" s="5"/>
    </row>
    <row r="30" spans="2:56" ht="14.25">
      <c r="B30" s="29">
        <v>4</v>
      </c>
      <c r="C30" s="83"/>
      <c r="D30" s="27" t="s">
        <v>124</v>
      </c>
      <c r="E30" s="27">
        <v>0</v>
      </c>
      <c r="F30" s="27">
        <v>0</v>
      </c>
      <c r="G30" s="3">
        <f>(F30*H6/100)</f>
        <v>0</v>
      </c>
      <c r="H30" s="27">
        <v>0</v>
      </c>
      <c r="I30" s="27">
        <v>0</v>
      </c>
      <c r="J30" s="88"/>
      <c r="K30" s="88"/>
      <c r="L30" s="88"/>
      <c r="M30" s="3">
        <f>(I30*H30*G30)/(P4)</f>
        <v>0</v>
      </c>
      <c r="N30" s="1"/>
      <c r="O30" s="29">
        <v>4</v>
      </c>
      <c r="P30" s="83"/>
      <c r="Q30" s="27"/>
      <c r="R30" s="27">
        <v>0</v>
      </c>
      <c r="S30" s="27">
        <v>0</v>
      </c>
      <c r="T30" s="3">
        <f>(S30*H6/100)</f>
        <v>0</v>
      </c>
      <c r="U30" s="27">
        <v>0</v>
      </c>
      <c r="V30" s="27">
        <v>0</v>
      </c>
      <c r="W30" s="88"/>
      <c r="X30" s="88"/>
      <c r="Y30" s="88"/>
      <c r="Z30" s="3">
        <f>(V30*U30*T30)/(P4)</f>
        <v>0</v>
      </c>
      <c r="AB30" s="29">
        <v>4</v>
      </c>
      <c r="AC30" s="83"/>
      <c r="AD30" s="27"/>
      <c r="AE30" s="27">
        <v>0</v>
      </c>
      <c r="AF30" s="27">
        <v>0</v>
      </c>
      <c r="AG30" s="3">
        <f>(AF29*H6/100)</f>
        <v>0</v>
      </c>
      <c r="AH30" s="27">
        <v>0</v>
      </c>
      <c r="AI30" s="27">
        <v>0</v>
      </c>
      <c r="AJ30" s="88"/>
      <c r="AK30" s="88"/>
      <c r="AL30" s="88"/>
      <c r="AM30" s="3">
        <f>(AI30*AH30*AG30)/(P4)</f>
        <v>0</v>
      </c>
      <c r="AO30" s="29">
        <v>4</v>
      </c>
      <c r="AP30" s="83"/>
      <c r="AQ30" s="27"/>
      <c r="AR30" s="27">
        <v>2</v>
      </c>
      <c r="AS30" s="27">
        <v>65</v>
      </c>
      <c r="AT30" s="3">
        <f>(AS30*H6/100)</f>
        <v>0</v>
      </c>
      <c r="AU30" s="27">
        <v>0</v>
      </c>
      <c r="AV30" s="27">
        <v>0</v>
      </c>
      <c r="AW30" s="88"/>
      <c r="AX30" s="88"/>
      <c r="AY30" s="88"/>
      <c r="AZ30" s="3">
        <f>(AV30*AU30*AT30)/(P4)</f>
        <v>0</v>
      </c>
      <c r="BA30" s="4"/>
      <c r="BB30" s="23"/>
      <c r="BC30" s="23"/>
      <c r="BD30" s="5"/>
    </row>
    <row r="31" spans="2:56" ht="14.25">
      <c r="B31" s="29">
        <v>5</v>
      </c>
      <c r="C31" s="82" t="s">
        <v>9</v>
      </c>
      <c r="D31" s="27" t="s">
        <v>123</v>
      </c>
      <c r="E31" s="27">
        <v>0</v>
      </c>
      <c r="F31" s="27">
        <v>0</v>
      </c>
      <c r="G31" s="3">
        <f>(F31*H6/100)</f>
        <v>0</v>
      </c>
      <c r="H31" s="27">
        <v>0</v>
      </c>
      <c r="I31" s="27">
        <v>0</v>
      </c>
      <c r="J31" s="87">
        <f>(I31*H31)+(I32*H32)</f>
        <v>0</v>
      </c>
      <c r="K31" s="87">
        <f>(E21)</f>
        <v>0</v>
      </c>
      <c r="L31" s="87">
        <f>(J31)</f>
        <v>0</v>
      </c>
      <c r="M31" s="3">
        <f>(I30*H30*G30)/(P4)</f>
        <v>0</v>
      </c>
      <c r="N31" s="1"/>
      <c r="O31" s="29">
        <v>5</v>
      </c>
      <c r="P31" s="82" t="s">
        <v>9</v>
      </c>
      <c r="Q31" s="27"/>
      <c r="R31" s="27">
        <v>0</v>
      </c>
      <c r="S31" s="27">
        <v>0</v>
      </c>
      <c r="T31" s="3">
        <f>(S31*I6/100)</f>
        <v>0</v>
      </c>
      <c r="U31" s="27">
        <v>0</v>
      </c>
      <c r="V31" s="27">
        <v>0</v>
      </c>
      <c r="W31" s="87">
        <f>(V31*U31)+(V32*U32)</f>
        <v>0</v>
      </c>
      <c r="X31" s="87">
        <f>(R21)</f>
        <v>0</v>
      </c>
      <c r="Y31" s="87">
        <f>(W31)</f>
        <v>0</v>
      </c>
      <c r="Z31" s="3">
        <f>(V31*U31*T31)/(P4)</f>
        <v>0</v>
      </c>
      <c r="AB31" s="29">
        <v>5</v>
      </c>
      <c r="AC31" s="82" t="s">
        <v>9</v>
      </c>
      <c r="AD31" s="27"/>
      <c r="AE31" s="27">
        <v>0</v>
      </c>
      <c r="AF31" s="27">
        <v>0</v>
      </c>
      <c r="AG31" s="3">
        <f>(AF31*I6/100)</f>
        <v>0</v>
      </c>
      <c r="AH31" s="27">
        <v>0</v>
      </c>
      <c r="AI31" s="27">
        <v>0</v>
      </c>
      <c r="AJ31" s="87">
        <f>(AI31*AH31)+(AI32*AH32)</f>
        <v>0</v>
      </c>
      <c r="AK31" s="87">
        <f>(AE21)</f>
        <v>0</v>
      </c>
      <c r="AL31" s="87">
        <f>(AJ31)</f>
        <v>0</v>
      </c>
      <c r="AM31" s="3">
        <f>(AI31*AH31*AG31)/(P4)</f>
        <v>0</v>
      </c>
      <c r="AO31" s="29">
        <v>5</v>
      </c>
      <c r="AP31" s="82" t="s">
        <v>9</v>
      </c>
      <c r="AQ31" s="27"/>
      <c r="AR31" s="27">
        <v>2</v>
      </c>
      <c r="AS31" s="27">
        <v>60</v>
      </c>
      <c r="AT31" s="3">
        <f>(AS31*I6/100)</f>
        <v>0</v>
      </c>
      <c r="AU31" s="27">
        <v>0</v>
      </c>
      <c r="AV31" s="27">
        <v>0</v>
      </c>
      <c r="AW31" s="87">
        <f>(AV31*AU31)+(AV32*AU32)</f>
        <v>0</v>
      </c>
      <c r="AX31" s="87">
        <f>(AR21)</f>
        <v>0</v>
      </c>
      <c r="AY31" s="87">
        <f>(AW31)</f>
        <v>0</v>
      </c>
      <c r="AZ31" s="3">
        <f>(AV31*AU31*AT31)/(P4)</f>
        <v>0</v>
      </c>
      <c r="BA31" s="4"/>
      <c r="BB31" s="23"/>
      <c r="BC31" s="23"/>
      <c r="BD31" s="5"/>
    </row>
    <row r="32" spans="2:56" ht="14.25">
      <c r="B32" s="29">
        <v>6</v>
      </c>
      <c r="C32" s="83"/>
      <c r="D32" s="27" t="s">
        <v>94</v>
      </c>
      <c r="E32" s="27">
        <v>0</v>
      </c>
      <c r="F32" s="27">
        <v>0</v>
      </c>
      <c r="G32" s="3">
        <f>(H6*F32/100)</f>
        <v>0</v>
      </c>
      <c r="H32" s="27">
        <v>0</v>
      </c>
      <c r="I32" s="27">
        <v>4</v>
      </c>
      <c r="J32" s="88"/>
      <c r="K32" s="88"/>
      <c r="L32" s="88"/>
      <c r="M32" s="3">
        <f>(I32*H32*G32)/(P4)</f>
        <v>0</v>
      </c>
      <c r="N32" s="1"/>
      <c r="O32" s="29">
        <v>6</v>
      </c>
      <c r="P32" s="83"/>
      <c r="Q32" s="27"/>
      <c r="R32" s="27">
        <v>0</v>
      </c>
      <c r="S32" s="27">
        <v>70</v>
      </c>
      <c r="T32" s="3">
        <f>(S32*I6/100)</f>
        <v>0</v>
      </c>
      <c r="U32" s="27">
        <v>0</v>
      </c>
      <c r="V32" s="27">
        <v>0</v>
      </c>
      <c r="W32" s="88"/>
      <c r="X32" s="88"/>
      <c r="Y32" s="88"/>
      <c r="Z32" s="3">
        <f>(V32*U32*T32)/(P4)</f>
        <v>0</v>
      </c>
      <c r="AB32" s="29">
        <v>6</v>
      </c>
      <c r="AC32" s="83"/>
      <c r="AD32" s="27"/>
      <c r="AE32" s="27">
        <v>0</v>
      </c>
      <c r="AF32" s="27">
        <v>0</v>
      </c>
      <c r="AG32" s="3">
        <f>(AF32*I6/100)</f>
        <v>0</v>
      </c>
      <c r="AH32" s="27">
        <v>0</v>
      </c>
      <c r="AI32" s="27">
        <v>0</v>
      </c>
      <c r="AJ32" s="88"/>
      <c r="AK32" s="88"/>
      <c r="AL32" s="88"/>
      <c r="AM32" s="3">
        <f>(AI32*AH32*AG32)/(P4)</f>
        <v>0</v>
      </c>
      <c r="AO32" s="29">
        <v>6</v>
      </c>
      <c r="AP32" s="83"/>
      <c r="AQ32" s="27"/>
      <c r="AR32" s="27">
        <v>2</v>
      </c>
      <c r="AS32" s="27">
        <v>70</v>
      </c>
      <c r="AT32" s="3">
        <f>(AS32*I6/100)</f>
        <v>0</v>
      </c>
      <c r="AU32" s="27">
        <v>0</v>
      </c>
      <c r="AV32" s="27">
        <v>0</v>
      </c>
      <c r="AW32" s="88"/>
      <c r="AX32" s="88"/>
      <c r="AY32" s="88"/>
      <c r="AZ32" s="3">
        <f>(AV32*AU32*AT32)/(P4)</f>
        <v>0</v>
      </c>
      <c r="BA32" s="4"/>
      <c r="BB32" s="23"/>
      <c r="BC32" s="23"/>
      <c r="BD32" s="5"/>
    </row>
    <row r="33" spans="2:56" ht="15" customHeight="1">
      <c r="B33" s="84" t="s">
        <v>136</v>
      </c>
      <c r="C33" s="85"/>
      <c r="D33" s="86"/>
      <c r="E33" s="3">
        <f>AVERAGE(E27:E32)</f>
        <v>0</v>
      </c>
      <c r="F33" s="3">
        <f>AVERAGE(F27:F32)</f>
        <v>0</v>
      </c>
      <c r="G33" s="3">
        <f aca="true" t="shared" si="0" ref="G33:L33">SUM(G27:G32)</f>
        <v>0</v>
      </c>
      <c r="H33" s="3">
        <f t="shared" si="0"/>
        <v>0</v>
      </c>
      <c r="I33" s="3">
        <f t="shared" si="0"/>
        <v>4</v>
      </c>
      <c r="J33" s="3">
        <f t="shared" si="0"/>
        <v>0</v>
      </c>
      <c r="K33" s="3">
        <f t="shared" si="0"/>
        <v>0</v>
      </c>
      <c r="L33" s="3">
        <f t="shared" si="0"/>
        <v>0</v>
      </c>
      <c r="M33" s="3">
        <f>SUM(M27:M32)</f>
        <v>0</v>
      </c>
      <c r="N33" s="1"/>
      <c r="O33" s="84" t="s">
        <v>136</v>
      </c>
      <c r="P33" s="85"/>
      <c r="Q33" s="86"/>
      <c r="R33" s="3">
        <f>AVERAGE(R27:R32)</f>
        <v>0</v>
      </c>
      <c r="S33" s="3">
        <f>AVERAGE(S27:S32)</f>
        <v>11.666666666666666</v>
      </c>
      <c r="T33" s="3">
        <f aca="true" t="shared" si="1" ref="T33:Y33">SUM(T27:T32)</f>
        <v>0</v>
      </c>
      <c r="U33" s="3">
        <f t="shared" si="1"/>
        <v>0</v>
      </c>
      <c r="V33" s="3">
        <f t="shared" si="1"/>
        <v>0</v>
      </c>
      <c r="W33" s="3">
        <f t="shared" si="1"/>
        <v>0</v>
      </c>
      <c r="X33" s="3">
        <f t="shared" si="1"/>
        <v>0</v>
      </c>
      <c r="Y33" s="3">
        <f t="shared" si="1"/>
        <v>0</v>
      </c>
      <c r="Z33" s="3">
        <f>SUM(Z27:Z32)</f>
        <v>0</v>
      </c>
      <c r="AB33" s="84" t="s">
        <v>136</v>
      </c>
      <c r="AC33" s="85"/>
      <c r="AD33" s="86"/>
      <c r="AE33" s="3">
        <f>AVERAGE(AE27:AE32)</f>
        <v>0</v>
      </c>
      <c r="AF33" s="3">
        <f>AVERAGE(AF27:AF32)</f>
        <v>0</v>
      </c>
      <c r="AG33" s="3">
        <f aca="true" t="shared" si="2" ref="AG33:AL33">SUM(AG27:AG32)</f>
        <v>0</v>
      </c>
      <c r="AH33" s="3">
        <f t="shared" si="2"/>
        <v>0</v>
      </c>
      <c r="AI33" s="3">
        <f t="shared" si="2"/>
        <v>0</v>
      </c>
      <c r="AJ33" s="3">
        <f t="shared" si="2"/>
        <v>0</v>
      </c>
      <c r="AK33" s="3">
        <f t="shared" si="2"/>
        <v>0</v>
      </c>
      <c r="AL33" s="3">
        <f t="shared" si="2"/>
        <v>0</v>
      </c>
      <c r="AM33" s="3">
        <f>SUM(AM27:AM32)</f>
        <v>0</v>
      </c>
      <c r="AO33" s="84" t="s">
        <v>136</v>
      </c>
      <c r="AP33" s="85"/>
      <c r="AQ33" s="86"/>
      <c r="AR33" s="3">
        <f>AVERAGE(AR27:AR32)</f>
        <v>2</v>
      </c>
      <c r="AS33" s="3">
        <f>AVERAGE(AS27:AS32)</f>
        <v>67.5</v>
      </c>
      <c r="AT33" s="3">
        <f aca="true" t="shared" si="3" ref="AT33:AY33">SUM(AT27:AT32)</f>
        <v>0</v>
      </c>
      <c r="AU33" s="3">
        <f t="shared" si="3"/>
        <v>4</v>
      </c>
      <c r="AV33" s="3">
        <f t="shared" si="3"/>
        <v>0</v>
      </c>
      <c r="AW33" s="3">
        <f t="shared" si="3"/>
        <v>0</v>
      </c>
      <c r="AX33" s="3">
        <f t="shared" si="3"/>
        <v>0</v>
      </c>
      <c r="AY33" s="3">
        <f t="shared" si="3"/>
        <v>0</v>
      </c>
      <c r="AZ33" s="3">
        <f>SUM(AZ27:AZ32)</f>
        <v>0</v>
      </c>
      <c r="BA33" s="4"/>
      <c r="BB33" s="23"/>
      <c r="BC33" s="23"/>
      <c r="BD33" s="5"/>
    </row>
    <row r="34" spans="3:56" ht="14.25">
      <c r="C34" s="1"/>
      <c r="D34" s="23"/>
      <c r="E34" s="23"/>
      <c r="F34" s="23"/>
      <c r="G34" s="23"/>
      <c r="H34" s="1"/>
      <c r="I34" s="1"/>
      <c r="J34" s="23"/>
      <c r="K34" s="23"/>
      <c r="L34" s="23"/>
      <c r="M34" s="23"/>
      <c r="N34" s="1"/>
      <c r="P34" s="1"/>
      <c r="Q34" s="23"/>
      <c r="R34" s="23"/>
      <c r="S34" s="23"/>
      <c r="T34" s="23"/>
      <c r="U34" s="1"/>
      <c r="V34" s="1"/>
      <c r="W34" s="23"/>
      <c r="X34" s="23"/>
      <c r="Y34" s="23"/>
      <c r="Z34" s="23"/>
      <c r="AC34" s="1"/>
      <c r="AD34" s="23"/>
      <c r="AE34" s="23"/>
      <c r="AF34" s="23"/>
      <c r="AG34" s="23"/>
      <c r="AH34" s="1"/>
      <c r="AI34" s="1"/>
      <c r="AJ34" s="23"/>
      <c r="AK34" s="23"/>
      <c r="AL34" s="23"/>
      <c r="AM34" s="23"/>
      <c r="AP34" s="1"/>
      <c r="AQ34" s="23"/>
      <c r="AR34" s="23"/>
      <c r="AS34" s="23"/>
      <c r="AT34" s="23"/>
      <c r="AU34" s="1"/>
      <c r="AV34" s="1"/>
      <c r="AW34" s="23"/>
      <c r="AX34" s="23"/>
      <c r="AY34" s="23"/>
      <c r="AZ34" s="23"/>
      <c r="BA34" s="23"/>
      <c r="BB34" s="1"/>
      <c r="BC34" s="1"/>
      <c r="BD34" s="23"/>
    </row>
    <row r="35" spans="14:56" ht="14.25">
      <c r="N35" s="23"/>
      <c r="AZ35" s="23"/>
      <c r="BA35" s="23"/>
      <c r="BB35" s="23"/>
      <c r="BC35" s="23"/>
      <c r="BD35" s="23"/>
    </row>
    <row r="36" spans="3:56" ht="14.25">
      <c r="C36" s="24" t="s">
        <v>60</v>
      </c>
      <c r="D36" s="3">
        <f>(G27+G28+G29+G30+G31+G32)</f>
        <v>0</v>
      </c>
      <c r="N36" s="1"/>
      <c r="P36" s="24" t="s">
        <v>60</v>
      </c>
      <c r="Q36" s="3">
        <f>(T27+T28+T29+T30+T31+T32)</f>
        <v>0</v>
      </c>
      <c r="AC36" s="24" t="s">
        <v>60</v>
      </c>
      <c r="AD36" s="3">
        <f>(AG27+AG28+AG29+AG30+AG31+AG32)</f>
        <v>0</v>
      </c>
      <c r="AP36" s="24" t="s">
        <v>60</v>
      </c>
      <c r="AQ36" s="3">
        <f>(AT27+AT28+AT29+AT30+AT31+AT32)</f>
        <v>0</v>
      </c>
      <c r="AZ36" s="23"/>
      <c r="BA36" s="23"/>
      <c r="BB36" s="23"/>
      <c r="BC36" s="23"/>
      <c r="BD36" s="23"/>
    </row>
    <row r="37" spans="3:56" ht="14.25">
      <c r="C37" s="24" t="s">
        <v>59</v>
      </c>
      <c r="D37" s="3">
        <f>(I33*H33)</f>
        <v>0</v>
      </c>
      <c r="N37" s="1"/>
      <c r="P37" s="24" t="s">
        <v>59</v>
      </c>
      <c r="Q37" s="3">
        <f>(V27+V28+V29+V30+V31+V32)</f>
        <v>0</v>
      </c>
      <c r="AC37" s="24" t="s">
        <v>59</v>
      </c>
      <c r="AD37" s="3">
        <f>(AI27+AI28+AI29+AI30+AI31+AI32)</f>
        <v>0</v>
      </c>
      <c r="AP37" s="24" t="s">
        <v>59</v>
      </c>
      <c r="AQ37" s="3">
        <f>(AV27+AV28+AV29+AV30+AV31+AV32)</f>
        <v>0</v>
      </c>
      <c r="AZ37" s="23"/>
      <c r="BA37" s="23"/>
      <c r="BB37" s="23"/>
      <c r="BC37" s="23"/>
      <c r="BD37" s="23"/>
    </row>
    <row r="38" spans="3:56" ht="14.25">
      <c r="C38" s="24" t="s">
        <v>58</v>
      </c>
      <c r="D38" s="3" t="e">
        <f>(D36/D37)</f>
        <v>#DIV/0!</v>
      </c>
      <c r="N38" s="1"/>
      <c r="P38" s="24" t="s">
        <v>58</v>
      </c>
      <c r="Q38" s="3" t="e">
        <f>(Q36/Q37)</f>
        <v>#DIV/0!</v>
      </c>
      <c r="AC38" s="24" t="s">
        <v>58</v>
      </c>
      <c r="AD38" s="3" t="e">
        <f>(AD36/AD37)</f>
        <v>#DIV/0!</v>
      </c>
      <c r="AP38" s="24" t="s">
        <v>58</v>
      </c>
      <c r="AQ38" s="3" t="e">
        <f>(AQ36/AQ37)</f>
        <v>#DIV/0!</v>
      </c>
      <c r="AZ38" s="23"/>
      <c r="BA38" s="23"/>
      <c r="BB38" s="23"/>
      <c r="BC38" s="23"/>
      <c r="BD38" s="23"/>
    </row>
    <row r="39" spans="14:56" ht="14.25">
      <c r="N39" s="23"/>
      <c r="AZ39" s="23"/>
      <c r="BA39" s="23"/>
      <c r="BB39" s="23"/>
      <c r="BC39" s="23"/>
      <c r="BD39" s="23"/>
    </row>
    <row r="40" spans="3:56" ht="14.25">
      <c r="C40" s="1"/>
      <c r="D40" s="1"/>
      <c r="E40" s="1"/>
      <c r="F40" s="1"/>
      <c r="G40" s="1"/>
      <c r="H40" s="1"/>
      <c r="I40" s="1"/>
      <c r="N40" s="1"/>
      <c r="P40" s="1"/>
      <c r="Q40" s="1"/>
      <c r="R40" s="1"/>
      <c r="S40" s="1"/>
      <c r="T40" s="1"/>
      <c r="U40" s="1"/>
      <c r="V40" s="1"/>
      <c r="AC40" s="1"/>
      <c r="AD40" s="1"/>
      <c r="AE40" s="1"/>
      <c r="AF40" s="1"/>
      <c r="AG40" s="1"/>
      <c r="AH40" s="1"/>
      <c r="AI40" s="1"/>
      <c r="AP40" s="1"/>
      <c r="AQ40" s="1"/>
      <c r="AR40" s="1"/>
      <c r="AS40" s="1"/>
      <c r="AT40" s="1"/>
      <c r="AU40" s="1"/>
      <c r="AV40" s="1"/>
      <c r="AZ40" s="1"/>
      <c r="BA40" s="1"/>
      <c r="BB40" s="1"/>
      <c r="BC40" s="1"/>
      <c r="BD40" s="23"/>
    </row>
    <row r="41" spans="2:56" ht="15">
      <c r="B41" s="89" t="s">
        <v>4</v>
      </c>
      <c r="C41" s="89" t="s">
        <v>129</v>
      </c>
      <c r="D41" s="33" t="s">
        <v>26</v>
      </c>
      <c r="E41" s="33" t="s">
        <v>128</v>
      </c>
      <c r="F41" s="10">
        <f>(F23)</f>
        <v>0</v>
      </c>
      <c r="G41" s="33" t="s">
        <v>57</v>
      </c>
      <c r="H41" s="33">
        <v>2</v>
      </c>
      <c r="I41" s="38" t="s">
        <v>137</v>
      </c>
      <c r="J41" s="89" t="s">
        <v>28</v>
      </c>
      <c r="K41" s="89" t="s">
        <v>134</v>
      </c>
      <c r="L41" s="89" t="s">
        <v>135</v>
      </c>
      <c r="M41" s="89" t="s">
        <v>141</v>
      </c>
      <c r="N41" s="1"/>
      <c r="O41" s="89" t="s">
        <v>4</v>
      </c>
      <c r="P41" s="89" t="s">
        <v>129</v>
      </c>
      <c r="Q41" s="33" t="s">
        <v>26</v>
      </c>
      <c r="R41" s="33" t="s">
        <v>128</v>
      </c>
      <c r="S41" s="10">
        <f>(S23)</f>
        <v>0</v>
      </c>
      <c r="T41" s="33" t="s">
        <v>57</v>
      </c>
      <c r="U41" s="33">
        <v>1</v>
      </c>
      <c r="V41" s="33" t="s">
        <v>139</v>
      </c>
      <c r="W41" s="89" t="s">
        <v>28</v>
      </c>
      <c r="X41" s="89" t="s">
        <v>134</v>
      </c>
      <c r="Y41" s="89" t="s">
        <v>135</v>
      </c>
      <c r="Z41" s="89" t="s">
        <v>141</v>
      </c>
      <c r="AB41" s="89" t="s">
        <v>4</v>
      </c>
      <c r="AC41" s="89" t="s">
        <v>129</v>
      </c>
      <c r="AD41" s="33" t="s">
        <v>26</v>
      </c>
      <c r="AE41" s="33" t="s">
        <v>128</v>
      </c>
      <c r="AF41" s="10">
        <f>(AF23)</f>
        <v>0</v>
      </c>
      <c r="AG41" s="33" t="s">
        <v>57</v>
      </c>
      <c r="AH41" s="33">
        <v>1</v>
      </c>
      <c r="AI41" s="33" t="s">
        <v>139</v>
      </c>
      <c r="AJ41" s="89" t="s">
        <v>28</v>
      </c>
      <c r="AK41" s="89" t="s">
        <v>134</v>
      </c>
      <c r="AL41" s="89" t="s">
        <v>135</v>
      </c>
      <c r="AM41" s="89" t="s">
        <v>141</v>
      </c>
      <c r="AO41" s="89" t="s">
        <v>4</v>
      </c>
      <c r="AP41" s="89" t="s">
        <v>129</v>
      </c>
      <c r="AQ41" s="33" t="s">
        <v>26</v>
      </c>
      <c r="AR41" s="33" t="s">
        <v>128</v>
      </c>
      <c r="AS41" s="10">
        <f>(AQ23)</f>
        <v>0</v>
      </c>
      <c r="AT41" s="33" t="s">
        <v>57</v>
      </c>
      <c r="AU41" s="33">
        <v>1</v>
      </c>
      <c r="AV41" s="33" t="s">
        <v>139</v>
      </c>
      <c r="AW41" s="89" t="s">
        <v>28</v>
      </c>
      <c r="AX41" s="89" t="s">
        <v>134</v>
      </c>
      <c r="AY41" s="89" t="s">
        <v>135</v>
      </c>
      <c r="AZ41" s="89" t="s">
        <v>141</v>
      </c>
      <c r="BA41" s="35"/>
      <c r="BB41" s="36"/>
      <c r="BC41" s="35"/>
      <c r="BD41" s="37"/>
    </row>
    <row r="42" spans="2:56" ht="15">
      <c r="B42" s="62"/>
      <c r="C42" s="62"/>
      <c r="D42" s="33" t="s">
        <v>56</v>
      </c>
      <c r="E42" s="33" t="s">
        <v>96</v>
      </c>
      <c r="F42" s="33" t="s">
        <v>97</v>
      </c>
      <c r="G42" s="33" t="s">
        <v>127</v>
      </c>
      <c r="H42" s="33" t="s">
        <v>27</v>
      </c>
      <c r="I42" s="33" t="s">
        <v>22</v>
      </c>
      <c r="J42" s="62"/>
      <c r="K42" s="62"/>
      <c r="L42" s="62"/>
      <c r="M42" s="62"/>
      <c r="N42" s="1"/>
      <c r="O42" s="62"/>
      <c r="P42" s="62"/>
      <c r="Q42" s="33" t="s">
        <v>56</v>
      </c>
      <c r="R42" s="33" t="s">
        <v>96</v>
      </c>
      <c r="S42" s="33" t="s">
        <v>97</v>
      </c>
      <c r="T42" s="33" t="s">
        <v>127</v>
      </c>
      <c r="U42" s="33" t="s">
        <v>27</v>
      </c>
      <c r="V42" s="33" t="s">
        <v>22</v>
      </c>
      <c r="W42" s="62"/>
      <c r="X42" s="62"/>
      <c r="Y42" s="62"/>
      <c r="Z42" s="62"/>
      <c r="AB42" s="62"/>
      <c r="AC42" s="62"/>
      <c r="AD42" s="33" t="s">
        <v>56</v>
      </c>
      <c r="AE42" s="33" t="s">
        <v>96</v>
      </c>
      <c r="AF42" s="33" t="s">
        <v>97</v>
      </c>
      <c r="AG42" s="33" t="s">
        <v>127</v>
      </c>
      <c r="AH42" s="33" t="s">
        <v>27</v>
      </c>
      <c r="AI42" s="33" t="s">
        <v>22</v>
      </c>
      <c r="AJ42" s="62"/>
      <c r="AK42" s="62"/>
      <c r="AL42" s="62"/>
      <c r="AM42" s="62"/>
      <c r="AO42" s="62"/>
      <c r="AP42" s="62"/>
      <c r="AQ42" s="33" t="s">
        <v>56</v>
      </c>
      <c r="AR42" s="33" t="s">
        <v>96</v>
      </c>
      <c r="AS42" s="33" t="s">
        <v>97</v>
      </c>
      <c r="AT42" s="33" t="s">
        <v>127</v>
      </c>
      <c r="AU42" s="33" t="s">
        <v>27</v>
      </c>
      <c r="AV42" s="33" t="s">
        <v>22</v>
      </c>
      <c r="AW42" s="62"/>
      <c r="AX42" s="62"/>
      <c r="AY42" s="62"/>
      <c r="AZ42" s="62"/>
      <c r="BA42" s="35"/>
      <c r="BB42" s="35"/>
      <c r="BC42" s="35"/>
      <c r="BD42" s="37"/>
    </row>
    <row r="43" spans="2:56" ht="14.25">
      <c r="B43" s="29">
        <v>1</v>
      </c>
      <c r="C43" s="82" t="s">
        <v>11</v>
      </c>
      <c r="D43" s="27"/>
      <c r="E43" s="27">
        <v>0</v>
      </c>
      <c r="F43" s="27">
        <v>0</v>
      </c>
      <c r="G43" s="3">
        <f>(F43*J6/100)</f>
        <v>0</v>
      </c>
      <c r="H43" s="27">
        <v>0</v>
      </c>
      <c r="I43" s="27">
        <v>0</v>
      </c>
      <c r="J43" s="87">
        <f>(I43*H43)+(I44*H44)</f>
        <v>0</v>
      </c>
      <c r="K43" s="87">
        <f>(F22)</f>
        <v>0</v>
      </c>
      <c r="L43" s="87">
        <f>(J43)</f>
        <v>0</v>
      </c>
      <c r="M43" s="3">
        <f>(I43*H43*G43)/(P4)</f>
        <v>0</v>
      </c>
      <c r="N43" s="1"/>
      <c r="O43" s="29">
        <v>1</v>
      </c>
      <c r="P43" s="82" t="s">
        <v>11</v>
      </c>
      <c r="Q43" s="27"/>
      <c r="R43" s="27">
        <v>0</v>
      </c>
      <c r="S43" s="27">
        <v>0</v>
      </c>
      <c r="T43" s="3">
        <f>(S43*J6/100)</f>
        <v>0</v>
      </c>
      <c r="U43" s="27">
        <v>0</v>
      </c>
      <c r="V43" s="27">
        <v>0</v>
      </c>
      <c r="W43" s="87">
        <f>(V43*U43)+(V44*U44)</f>
        <v>0</v>
      </c>
      <c r="X43" s="87">
        <f>(S22)</f>
        <v>0</v>
      </c>
      <c r="Y43" s="87">
        <f>(W43)</f>
        <v>0</v>
      </c>
      <c r="Z43" s="3">
        <f>(V43*U43*T43)/(P4)</f>
        <v>0</v>
      </c>
      <c r="AB43" s="29">
        <v>1</v>
      </c>
      <c r="AC43" s="82" t="s">
        <v>11</v>
      </c>
      <c r="AD43" s="27"/>
      <c r="AE43" s="27">
        <v>0</v>
      </c>
      <c r="AF43" s="27">
        <v>0</v>
      </c>
      <c r="AG43" s="3">
        <f>(AF43*J6/100)</f>
        <v>0</v>
      </c>
      <c r="AH43" s="27">
        <v>0</v>
      </c>
      <c r="AI43" s="27">
        <v>0</v>
      </c>
      <c r="AJ43" s="87">
        <f>(AI43*AH43)+(AI44*AH44)</f>
        <v>0</v>
      </c>
      <c r="AK43" s="87">
        <f>(AF22)</f>
        <v>0</v>
      </c>
      <c r="AL43" s="87">
        <f>(AJ43)</f>
        <v>0</v>
      </c>
      <c r="AM43" s="3">
        <f>(AI43*AH43*AG43)/(P4)</f>
        <v>0</v>
      </c>
      <c r="AO43" s="29">
        <v>1</v>
      </c>
      <c r="AP43" s="82" t="s">
        <v>11</v>
      </c>
      <c r="AQ43" s="27"/>
      <c r="AR43" s="27">
        <v>0</v>
      </c>
      <c r="AS43" s="27">
        <v>0</v>
      </c>
      <c r="AT43" s="3">
        <f>(AS43*J6/100)</f>
        <v>0</v>
      </c>
      <c r="AU43" s="27">
        <v>0</v>
      </c>
      <c r="AV43" s="27">
        <v>0</v>
      </c>
      <c r="AW43" s="87">
        <f>(AV43*AU43)+(AV44*AU44)</f>
        <v>0</v>
      </c>
      <c r="AX43" s="87">
        <f>(AS22)</f>
        <v>0</v>
      </c>
      <c r="AY43" s="87">
        <f>(AW43)</f>
        <v>0</v>
      </c>
      <c r="AZ43" s="3">
        <f>(AV43*AU43*AT43)/(P4)</f>
        <v>0</v>
      </c>
      <c r="BA43" s="4"/>
      <c r="BB43" s="23"/>
      <c r="BC43" s="23"/>
      <c r="BD43" s="5"/>
    </row>
    <row r="44" spans="2:56" ht="14.25">
      <c r="B44" s="29">
        <v>2</v>
      </c>
      <c r="C44" s="83"/>
      <c r="D44" s="27"/>
      <c r="E44" s="27">
        <v>0</v>
      </c>
      <c r="F44" s="27">
        <v>0</v>
      </c>
      <c r="G44" s="3">
        <f>(F44*J6/100)</f>
        <v>0</v>
      </c>
      <c r="H44" s="27">
        <v>0</v>
      </c>
      <c r="I44" s="27">
        <v>0</v>
      </c>
      <c r="J44" s="88"/>
      <c r="K44" s="88"/>
      <c r="L44" s="88"/>
      <c r="M44" s="3">
        <f>(I44*H44*G44)/(P4)</f>
        <v>0</v>
      </c>
      <c r="N44" s="1"/>
      <c r="O44" s="29">
        <v>2</v>
      </c>
      <c r="P44" s="83"/>
      <c r="Q44" s="27"/>
      <c r="R44" s="27">
        <v>0</v>
      </c>
      <c r="S44" s="27">
        <v>0</v>
      </c>
      <c r="T44" s="3">
        <f>(S44*J6/100)</f>
        <v>0</v>
      </c>
      <c r="U44" s="27">
        <v>0</v>
      </c>
      <c r="V44" s="27">
        <v>0</v>
      </c>
      <c r="W44" s="88"/>
      <c r="X44" s="88"/>
      <c r="Y44" s="88"/>
      <c r="Z44" s="3">
        <f>(V44*U44*T44)/(P4)</f>
        <v>0</v>
      </c>
      <c r="AB44" s="29">
        <v>2</v>
      </c>
      <c r="AC44" s="83"/>
      <c r="AD44" s="27"/>
      <c r="AE44" s="27">
        <v>0</v>
      </c>
      <c r="AF44" s="27">
        <v>0</v>
      </c>
      <c r="AG44" s="3">
        <f>(AF44*J6/100)</f>
        <v>0</v>
      </c>
      <c r="AH44" s="27">
        <v>0</v>
      </c>
      <c r="AI44" s="27">
        <v>0</v>
      </c>
      <c r="AJ44" s="88"/>
      <c r="AK44" s="88"/>
      <c r="AL44" s="88"/>
      <c r="AM44" s="3">
        <f>(AI44*AH44*AG44)/(P4)</f>
        <v>0</v>
      </c>
      <c r="AO44" s="29">
        <v>2</v>
      </c>
      <c r="AP44" s="83"/>
      <c r="AQ44" s="27"/>
      <c r="AR44" s="27">
        <v>0</v>
      </c>
      <c r="AS44" s="27">
        <v>0</v>
      </c>
      <c r="AT44" s="3">
        <f>(AS44*J6/100)</f>
        <v>0</v>
      </c>
      <c r="AU44" s="27">
        <v>0</v>
      </c>
      <c r="AV44" s="27">
        <v>0</v>
      </c>
      <c r="AW44" s="88"/>
      <c r="AX44" s="88"/>
      <c r="AY44" s="88"/>
      <c r="AZ44" s="3">
        <f>(AV44*AU44*AT44)/(P4)</f>
        <v>0</v>
      </c>
      <c r="BA44" s="4"/>
      <c r="BB44" s="23"/>
      <c r="BC44" s="23"/>
      <c r="BD44" s="5"/>
    </row>
    <row r="45" spans="2:56" ht="14.25">
      <c r="B45" s="29">
        <v>3</v>
      </c>
      <c r="C45" s="82" t="s">
        <v>8</v>
      </c>
      <c r="D45" s="27"/>
      <c r="E45" s="27">
        <v>0</v>
      </c>
      <c r="F45" s="27">
        <v>0</v>
      </c>
      <c r="G45" s="3">
        <f>(F45*H6/100)</f>
        <v>0</v>
      </c>
      <c r="H45" s="27">
        <v>0</v>
      </c>
      <c r="I45" s="27">
        <v>0</v>
      </c>
      <c r="J45" s="87">
        <f>(I45*H45)+(I46*H46)</f>
        <v>0</v>
      </c>
      <c r="K45" s="87">
        <f>(F20)</f>
        <v>0</v>
      </c>
      <c r="L45" s="87">
        <f>(J45)</f>
        <v>0</v>
      </c>
      <c r="M45" s="3">
        <f>(I45*H45*G45)/(P4)</f>
        <v>0</v>
      </c>
      <c r="N45" s="1"/>
      <c r="O45" s="29">
        <v>3</v>
      </c>
      <c r="P45" s="82" t="s">
        <v>8</v>
      </c>
      <c r="Q45" s="27"/>
      <c r="R45" s="27">
        <v>0</v>
      </c>
      <c r="S45" s="27">
        <v>0</v>
      </c>
      <c r="T45" s="3">
        <f>(S45*H6/100)</f>
        <v>0</v>
      </c>
      <c r="U45" s="27">
        <v>0</v>
      </c>
      <c r="V45" s="27">
        <v>0</v>
      </c>
      <c r="W45" s="87">
        <f>(V45*U45)+(V46*U46)</f>
        <v>0</v>
      </c>
      <c r="X45" s="87">
        <f>(S20)</f>
        <v>0</v>
      </c>
      <c r="Y45" s="87">
        <f>(W45)</f>
        <v>0</v>
      </c>
      <c r="Z45" s="3">
        <f>(V45*U45*T45)/(P4)</f>
        <v>0</v>
      </c>
      <c r="AB45" s="29">
        <v>3</v>
      </c>
      <c r="AC45" s="82" t="s">
        <v>8</v>
      </c>
      <c r="AD45" s="27"/>
      <c r="AE45" s="27">
        <v>0</v>
      </c>
      <c r="AF45" s="27">
        <v>0</v>
      </c>
      <c r="AG45" s="3">
        <f>(AF45*H6/100)</f>
        <v>0</v>
      </c>
      <c r="AH45" s="27">
        <v>0</v>
      </c>
      <c r="AI45" s="27">
        <v>0</v>
      </c>
      <c r="AJ45" s="87">
        <f>(AI45*AH45)+(AI46*AH46)</f>
        <v>0</v>
      </c>
      <c r="AK45" s="87">
        <f>(AF20)</f>
        <v>0</v>
      </c>
      <c r="AL45" s="87">
        <f>(AJ45)</f>
        <v>0</v>
      </c>
      <c r="AM45" s="3">
        <f>(AI45*AH45*AG45)/(P4)</f>
        <v>0</v>
      </c>
      <c r="AO45" s="29">
        <v>3</v>
      </c>
      <c r="AP45" s="82" t="s">
        <v>8</v>
      </c>
      <c r="AQ45" s="27"/>
      <c r="AR45" s="27">
        <v>0</v>
      </c>
      <c r="AS45" s="27">
        <v>0</v>
      </c>
      <c r="AT45" s="3">
        <f>(AS45*H6/100)</f>
        <v>0</v>
      </c>
      <c r="AU45" s="27">
        <v>0</v>
      </c>
      <c r="AV45" s="27">
        <v>0</v>
      </c>
      <c r="AW45" s="87">
        <f>(AV45*AU45)+(AV46*AU46)</f>
        <v>0</v>
      </c>
      <c r="AX45" s="87">
        <f>(AS20)</f>
        <v>0</v>
      </c>
      <c r="AY45" s="87">
        <f>(AW45)</f>
        <v>0</v>
      </c>
      <c r="AZ45" s="3">
        <f>(AV45*AU45*AT45)/(P4)</f>
        <v>0</v>
      </c>
      <c r="BA45" s="4"/>
      <c r="BB45" s="23"/>
      <c r="BC45" s="23"/>
      <c r="BD45" s="5"/>
    </row>
    <row r="46" spans="2:56" ht="14.25">
      <c r="B46" s="29">
        <v>4</v>
      </c>
      <c r="C46" s="83"/>
      <c r="D46" s="27"/>
      <c r="E46" s="27">
        <v>0</v>
      </c>
      <c r="F46" s="27">
        <v>0</v>
      </c>
      <c r="G46" s="3">
        <f>(F46*H6/100)</f>
        <v>0</v>
      </c>
      <c r="H46" s="27">
        <v>0</v>
      </c>
      <c r="I46" s="27">
        <v>0</v>
      </c>
      <c r="J46" s="88"/>
      <c r="K46" s="88"/>
      <c r="L46" s="88"/>
      <c r="M46" s="3">
        <f>(I46*H46*G46)/(P4)</f>
        <v>0</v>
      </c>
      <c r="N46" s="1"/>
      <c r="O46" s="29">
        <v>4</v>
      </c>
      <c r="P46" s="83"/>
      <c r="Q46" s="27"/>
      <c r="R46" s="27">
        <v>0</v>
      </c>
      <c r="S46" s="27">
        <v>0</v>
      </c>
      <c r="T46" s="3">
        <f>(S46*H6/100)</f>
        <v>0</v>
      </c>
      <c r="U46" s="27">
        <v>0</v>
      </c>
      <c r="V46" s="27">
        <v>0</v>
      </c>
      <c r="W46" s="88"/>
      <c r="X46" s="88"/>
      <c r="Y46" s="88"/>
      <c r="Z46" s="3">
        <f>(V46*U46*T46)/(P4)</f>
        <v>0</v>
      </c>
      <c r="AB46" s="29">
        <v>4</v>
      </c>
      <c r="AC46" s="83"/>
      <c r="AD46" s="27"/>
      <c r="AE46" s="27">
        <v>0</v>
      </c>
      <c r="AF46" s="27">
        <v>0</v>
      </c>
      <c r="AG46" s="3">
        <f>(AF46*H6/100)</f>
        <v>0</v>
      </c>
      <c r="AH46" s="27">
        <v>0</v>
      </c>
      <c r="AI46" s="27">
        <v>0</v>
      </c>
      <c r="AJ46" s="88"/>
      <c r="AK46" s="88"/>
      <c r="AL46" s="88"/>
      <c r="AM46" s="3">
        <f>(AI46*AH46*AG46)/(P4)</f>
        <v>0</v>
      </c>
      <c r="AO46" s="29">
        <v>4</v>
      </c>
      <c r="AP46" s="83"/>
      <c r="AQ46" s="27"/>
      <c r="AR46" s="27">
        <v>0</v>
      </c>
      <c r="AS46" s="27">
        <v>0</v>
      </c>
      <c r="AT46" s="3">
        <f>(AS46*H6/100)</f>
        <v>0</v>
      </c>
      <c r="AU46" s="27">
        <v>0</v>
      </c>
      <c r="AV46" s="27">
        <v>0</v>
      </c>
      <c r="AW46" s="88"/>
      <c r="AX46" s="88"/>
      <c r="AY46" s="88"/>
      <c r="AZ46" s="3">
        <f>(AV46*AU46*AT46)/(P4)</f>
        <v>0</v>
      </c>
      <c r="BA46" s="4"/>
      <c r="BB46" s="23"/>
      <c r="BC46" s="23"/>
      <c r="BD46" s="5"/>
    </row>
    <row r="47" spans="2:56" ht="14.25">
      <c r="B47" s="29">
        <v>5</v>
      </c>
      <c r="C47" s="82" t="s">
        <v>9</v>
      </c>
      <c r="D47" s="27"/>
      <c r="E47" s="27">
        <v>0</v>
      </c>
      <c r="F47" s="27">
        <v>0</v>
      </c>
      <c r="G47" s="3">
        <f>(F47*I6/100)</f>
        <v>0</v>
      </c>
      <c r="H47" s="27">
        <v>0</v>
      </c>
      <c r="I47" s="27">
        <v>0</v>
      </c>
      <c r="J47" s="87">
        <f>(I47*H47)+(I48*H48)</f>
        <v>0</v>
      </c>
      <c r="K47" s="87">
        <f>(F21)</f>
        <v>0</v>
      </c>
      <c r="L47" s="87">
        <f>(J47)</f>
        <v>0</v>
      </c>
      <c r="M47" s="3">
        <f>(I47*H47*G47)/(P4)</f>
        <v>0</v>
      </c>
      <c r="N47" s="1"/>
      <c r="O47" s="29">
        <v>5</v>
      </c>
      <c r="P47" s="82" t="s">
        <v>9</v>
      </c>
      <c r="Q47" s="27"/>
      <c r="R47" s="27">
        <v>0</v>
      </c>
      <c r="S47" s="27">
        <v>0</v>
      </c>
      <c r="T47" s="3">
        <f>(S47*I6/100)</f>
        <v>0</v>
      </c>
      <c r="U47" s="27">
        <v>0</v>
      </c>
      <c r="V47" s="27">
        <v>0</v>
      </c>
      <c r="W47" s="87">
        <f>(V47*U47)+(V48*U48)</f>
        <v>0</v>
      </c>
      <c r="X47" s="87">
        <f>(S21)</f>
        <v>0</v>
      </c>
      <c r="Y47" s="87">
        <f>(W47)</f>
        <v>0</v>
      </c>
      <c r="Z47" s="3">
        <f>(V47*U47*T47)/(P4)</f>
        <v>0</v>
      </c>
      <c r="AB47" s="29">
        <v>5</v>
      </c>
      <c r="AC47" s="82" t="s">
        <v>9</v>
      </c>
      <c r="AD47" s="27"/>
      <c r="AE47" s="27">
        <v>0</v>
      </c>
      <c r="AF47" s="27">
        <v>0</v>
      </c>
      <c r="AG47" s="3">
        <f>(AF47*I6/100)</f>
        <v>0</v>
      </c>
      <c r="AH47" s="27">
        <v>0</v>
      </c>
      <c r="AI47" s="27">
        <v>0</v>
      </c>
      <c r="AJ47" s="87">
        <f>(AI47*AH47)+(AI48*AH48)</f>
        <v>0</v>
      </c>
      <c r="AK47" s="87">
        <f>(AF21)</f>
        <v>0</v>
      </c>
      <c r="AL47" s="87">
        <f>(AJ47)</f>
        <v>0</v>
      </c>
      <c r="AM47" s="3">
        <f>(AI47*AH47*AG47)/(P4)</f>
        <v>0</v>
      </c>
      <c r="AO47" s="29">
        <v>5</v>
      </c>
      <c r="AP47" s="82" t="s">
        <v>9</v>
      </c>
      <c r="AQ47" s="27"/>
      <c r="AR47" s="27">
        <v>0</v>
      </c>
      <c r="AS47" s="27">
        <v>0</v>
      </c>
      <c r="AT47" s="3">
        <f>(AS47*I6/100)</f>
        <v>0</v>
      </c>
      <c r="AU47" s="27">
        <v>0</v>
      </c>
      <c r="AV47" s="27">
        <v>0</v>
      </c>
      <c r="AW47" s="87">
        <f>(AV47*AU47)+(AV48*AU48)</f>
        <v>0</v>
      </c>
      <c r="AX47" s="87">
        <f>(AS21)</f>
        <v>0</v>
      </c>
      <c r="AY47" s="87">
        <f>(AW47)</f>
        <v>0</v>
      </c>
      <c r="AZ47" s="3">
        <f>(AV47*AU47*AT47)/(P4)</f>
        <v>0</v>
      </c>
      <c r="BA47" s="4"/>
      <c r="BB47" s="23"/>
      <c r="BC47" s="23"/>
      <c r="BD47" s="5"/>
    </row>
    <row r="48" spans="2:56" ht="14.25">
      <c r="B48" s="29">
        <v>6</v>
      </c>
      <c r="C48" s="83"/>
      <c r="D48" s="27"/>
      <c r="E48" s="27">
        <v>0</v>
      </c>
      <c r="F48" s="27">
        <v>0</v>
      </c>
      <c r="G48" s="3">
        <f>(F48*I6/100)</f>
        <v>0</v>
      </c>
      <c r="H48" s="27">
        <v>0</v>
      </c>
      <c r="I48" s="27">
        <v>0</v>
      </c>
      <c r="J48" s="88"/>
      <c r="K48" s="88"/>
      <c r="L48" s="88"/>
      <c r="M48" s="3">
        <f>(I48*H48*G48)/(P4)</f>
        <v>0</v>
      </c>
      <c r="N48" s="1"/>
      <c r="O48" s="29">
        <v>6</v>
      </c>
      <c r="P48" s="83"/>
      <c r="Q48" s="27"/>
      <c r="R48" s="27">
        <v>0</v>
      </c>
      <c r="S48" s="27">
        <v>0</v>
      </c>
      <c r="T48" s="3">
        <f>(S48*I6/100)</f>
        <v>0</v>
      </c>
      <c r="U48" s="27">
        <v>0</v>
      </c>
      <c r="V48" s="27">
        <v>0</v>
      </c>
      <c r="W48" s="88"/>
      <c r="X48" s="88"/>
      <c r="Y48" s="88"/>
      <c r="Z48" s="3">
        <f>(V48*U48*T48)/(P4)</f>
        <v>0</v>
      </c>
      <c r="AB48" s="29">
        <v>6</v>
      </c>
      <c r="AC48" s="83"/>
      <c r="AD48" s="27"/>
      <c r="AE48" s="27">
        <v>0</v>
      </c>
      <c r="AF48" s="27">
        <v>0</v>
      </c>
      <c r="AG48" s="3">
        <f>(AF48*I6/100)</f>
        <v>0</v>
      </c>
      <c r="AH48" s="27">
        <v>0</v>
      </c>
      <c r="AI48" s="27">
        <v>0</v>
      </c>
      <c r="AJ48" s="88"/>
      <c r="AK48" s="88"/>
      <c r="AL48" s="88"/>
      <c r="AM48" s="3">
        <f>(AI48*AH48*AG48)/(P4)</f>
        <v>0</v>
      </c>
      <c r="AO48" s="29">
        <v>6</v>
      </c>
      <c r="AP48" s="83"/>
      <c r="AQ48" s="27"/>
      <c r="AR48" s="27">
        <v>0</v>
      </c>
      <c r="AS48" s="27">
        <v>0</v>
      </c>
      <c r="AT48" s="3">
        <f>(AS48*I6/100)</f>
        <v>0</v>
      </c>
      <c r="AU48" s="27">
        <v>0</v>
      </c>
      <c r="AV48" s="27">
        <v>0</v>
      </c>
      <c r="AW48" s="88"/>
      <c r="AX48" s="88"/>
      <c r="AY48" s="88"/>
      <c r="AZ48" s="3">
        <f>(AV48*AU48*AT48)/(P4)</f>
        <v>0</v>
      </c>
      <c r="BA48" s="4"/>
      <c r="BB48" s="23"/>
      <c r="BC48" s="23"/>
      <c r="BD48" s="5"/>
    </row>
    <row r="49" spans="2:56" ht="14.25">
      <c r="B49" s="84" t="s">
        <v>136</v>
      </c>
      <c r="C49" s="85"/>
      <c r="D49" s="86"/>
      <c r="E49" s="3">
        <f>AVERAGE(E43:E48)</f>
        <v>0</v>
      </c>
      <c r="F49" s="3">
        <f>AVERAGE(F43:F48)</f>
        <v>0</v>
      </c>
      <c r="G49" s="3">
        <f aca="true" t="shared" si="4" ref="G49:L49">SUM(G43:G48)</f>
        <v>0</v>
      </c>
      <c r="H49" s="3">
        <f t="shared" si="4"/>
        <v>0</v>
      </c>
      <c r="I49" s="3">
        <f t="shared" si="4"/>
        <v>0</v>
      </c>
      <c r="J49" s="3">
        <f t="shared" si="4"/>
        <v>0</v>
      </c>
      <c r="K49" s="3">
        <f t="shared" si="4"/>
        <v>0</v>
      </c>
      <c r="L49" s="3">
        <f t="shared" si="4"/>
        <v>0</v>
      </c>
      <c r="M49" s="3">
        <f>SUM(M43:M48)</f>
        <v>0</v>
      </c>
      <c r="N49" s="1"/>
      <c r="O49" s="84" t="s">
        <v>136</v>
      </c>
      <c r="P49" s="85"/>
      <c r="Q49" s="86"/>
      <c r="R49" s="3">
        <f>AVERAGE(R43:R48)</f>
        <v>0</v>
      </c>
      <c r="S49" s="3">
        <f>AVERAGE(S43:S48)</f>
        <v>0</v>
      </c>
      <c r="T49" s="3">
        <f aca="true" t="shared" si="5" ref="T49:Y49">SUM(T43:T48)</f>
        <v>0</v>
      </c>
      <c r="U49" s="3">
        <f t="shared" si="5"/>
        <v>0</v>
      </c>
      <c r="V49" s="3">
        <f t="shared" si="5"/>
        <v>0</v>
      </c>
      <c r="W49" s="3">
        <f t="shared" si="5"/>
        <v>0</v>
      </c>
      <c r="X49" s="3">
        <f t="shared" si="5"/>
        <v>0</v>
      </c>
      <c r="Y49" s="3">
        <f t="shared" si="5"/>
        <v>0</v>
      </c>
      <c r="Z49" s="3">
        <f>SUM(Z43:Z48)</f>
        <v>0</v>
      </c>
      <c r="AB49" s="84" t="s">
        <v>136</v>
      </c>
      <c r="AC49" s="85"/>
      <c r="AD49" s="86"/>
      <c r="AE49" s="3">
        <f>AVERAGE(AE43:AE48)</f>
        <v>0</v>
      </c>
      <c r="AF49" s="3">
        <f>AVERAGE(AF43:AF48)</f>
        <v>0</v>
      </c>
      <c r="AG49" s="3">
        <f aca="true" t="shared" si="6" ref="AG49:AL49">SUM(AG43:AG48)</f>
        <v>0</v>
      </c>
      <c r="AH49" s="3">
        <f t="shared" si="6"/>
        <v>0</v>
      </c>
      <c r="AI49" s="3">
        <f t="shared" si="6"/>
        <v>0</v>
      </c>
      <c r="AJ49" s="3">
        <f t="shared" si="6"/>
        <v>0</v>
      </c>
      <c r="AK49" s="3">
        <f t="shared" si="6"/>
        <v>0</v>
      </c>
      <c r="AL49" s="3">
        <f t="shared" si="6"/>
        <v>0</v>
      </c>
      <c r="AM49" s="3">
        <f>SUM(AM43:AM48)</f>
        <v>0</v>
      </c>
      <c r="AO49" s="84" t="s">
        <v>136</v>
      </c>
      <c r="AP49" s="85"/>
      <c r="AQ49" s="86"/>
      <c r="AR49" s="3">
        <f>AVERAGE(AR43:AR48)</f>
        <v>0</v>
      </c>
      <c r="AS49" s="3">
        <f>AVERAGE(AS43:AS48)</f>
        <v>0</v>
      </c>
      <c r="AT49" s="3">
        <f aca="true" t="shared" si="7" ref="AT49:AY49">SUM(AT43:AT48)</f>
        <v>0</v>
      </c>
      <c r="AU49" s="3">
        <f t="shared" si="7"/>
        <v>0</v>
      </c>
      <c r="AV49" s="3">
        <f t="shared" si="7"/>
        <v>0</v>
      </c>
      <c r="AW49" s="3">
        <f t="shared" si="7"/>
        <v>0</v>
      </c>
      <c r="AX49" s="3">
        <f t="shared" si="7"/>
        <v>0</v>
      </c>
      <c r="AY49" s="3">
        <f t="shared" si="7"/>
        <v>0</v>
      </c>
      <c r="AZ49" s="3">
        <f>SUM(AZ43:AZ48)</f>
        <v>0</v>
      </c>
      <c r="BA49" s="23"/>
      <c r="BB49" s="1"/>
      <c r="BC49" s="1"/>
      <c r="BD49" s="23"/>
    </row>
    <row r="50" spans="14:56" ht="14.25">
      <c r="N50" s="23"/>
      <c r="AG50" s="11"/>
      <c r="AZ50" s="23"/>
      <c r="BA50" s="23"/>
      <c r="BB50" s="23"/>
      <c r="BC50" s="23"/>
      <c r="BD50" s="23"/>
    </row>
    <row r="51" spans="3:56" ht="14.25">
      <c r="C51" s="24" t="s">
        <v>60</v>
      </c>
      <c r="D51" s="3">
        <f>(G43+G44+G45+G46+G47+G48)</f>
        <v>0</v>
      </c>
      <c r="N51" s="1"/>
      <c r="P51" s="24" t="s">
        <v>60</v>
      </c>
      <c r="Q51" s="3">
        <f>(T43+T44+T45+T46+T47+T48)</f>
        <v>0</v>
      </c>
      <c r="AC51" s="24" t="s">
        <v>60</v>
      </c>
      <c r="AD51" s="3">
        <f>(AG43+AG44+AG45+AG46+AG47+AG48)</f>
        <v>0</v>
      </c>
      <c r="AP51" s="24" t="s">
        <v>60</v>
      </c>
      <c r="AQ51" s="3">
        <f>(AT43+AT44+AT45+AT46+AT47+AT48)</f>
        <v>0</v>
      </c>
      <c r="AZ51" s="23"/>
      <c r="BA51" s="23"/>
      <c r="BB51" s="23"/>
      <c r="BC51" s="23"/>
      <c r="BD51" s="23"/>
    </row>
    <row r="52" spans="3:56" ht="14.25">
      <c r="C52" s="24" t="s">
        <v>59</v>
      </c>
      <c r="D52" s="3">
        <f>(I49*H49)</f>
        <v>0</v>
      </c>
      <c r="N52" s="1"/>
      <c r="P52" s="24" t="s">
        <v>59</v>
      </c>
      <c r="Q52" s="3">
        <f>(V43+V44+V45+V46+V47+V48)</f>
        <v>0</v>
      </c>
      <c r="AC52" s="24" t="s">
        <v>59</v>
      </c>
      <c r="AD52" s="3">
        <f>(AI43+AI44+AI45+AI46+AI47+AI48)</f>
        <v>0</v>
      </c>
      <c r="AP52" s="24" t="s">
        <v>59</v>
      </c>
      <c r="AQ52" s="3">
        <f>(AV43+AV44+AV45+AV46+AV47+AV48)</f>
        <v>0</v>
      </c>
      <c r="AZ52" s="23"/>
      <c r="BA52" s="23"/>
      <c r="BB52" s="23"/>
      <c r="BC52" s="23"/>
      <c r="BD52" s="23"/>
    </row>
    <row r="53" spans="3:56" ht="14.25">
      <c r="C53" s="24" t="s">
        <v>58</v>
      </c>
      <c r="D53" s="3" t="e">
        <f>(D51/D52)</f>
        <v>#DIV/0!</v>
      </c>
      <c r="N53" s="1"/>
      <c r="P53" s="24" t="s">
        <v>58</v>
      </c>
      <c r="Q53" s="3" t="e">
        <f>(Q51/Q52)</f>
        <v>#DIV/0!</v>
      </c>
      <c r="AC53" s="24" t="s">
        <v>58</v>
      </c>
      <c r="AD53" s="3" t="e">
        <f>(AD51/AD52)</f>
        <v>#DIV/0!</v>
      </c>
      <c r="AP53" s="24" t="s">
        <v>58</v>
      </c>
      <c r="AQ53" s="3" t="e">
        <f>(AQ51/AQ52)</f>
        <v>#DIV/0!</v>
      </c>
      <c r="AZ53" s="23"/>
      <c r="BA53" s="23"/>
      <c r="BB53" s="23"/>
      <c r="BC53" s="23"/>
      <c r="BD53" s="23"/>
    </row>
    <row r="54" spans="52:56" ht="14.25">
      <c r="AZ54" s="23"/>
      <c r="BA54" s="23"/>
      <c r="BB54" s="23"/>
      <c r="BC54" s="23"/>
      <c r="BD54" s="23"/>
    </row>
    <row r="55" spans="52:56" ht="14.25">
      <c r="AZ55" s="23"/>
      <c r="BA55" s="23"/>
      <c r="BB55" s="23"/>
      <c r="BC55" s="23"/>
      <c r="BD55" s="23"/>
    </row>
    <row r="56" spans="2:56" ht="15">
      <c r="B56" s="89" t="s">
        <v>4</v>
      </c>
      <c r="C56" s="89" t="s">
        <v>129</v>
      </c>
      <c r="D56" s="33" t="s">
        <v>26</v>
      </c>
      <c r="E56" s="33" t="s">
        <v>128</v>
      </c>
      <c r="F56" s="10">
        <f>(G23)</f>
        <v>0</v>
      </c>
      <c r="G56" s="33" t="s">
        <v>57</v>
      </c>
      <c r="H56" s="33">
        <v>3</v>
      </c>
      <c r="I56" s="33" t="s">
        <v>138</v>
      </c>
      <c r="J56" s="89" t="s">
        <v>28</v>
      </c>
      <c r="K56" s="89" t="s">
        <v>134</v>
      </c>
      <c r="L56" s="89" t="s">
        <v>135</v>
      </c>
      <c r="M56" s="89" t="s">
        <v>141</v>
      </c>
      <c r="O56" s="89" t="s">
        <v>4</v>
      </c>
      <c r="P56" s="89" t="s">
        <v>129</v>
      </c>
      <c r="Q56" s="33" t="s">
        <v>26</v>
      </c>
      <c r="R56" s="33" t="s">
        <v>128</v>
      </c>
      <c r="S56" s="10">
        <f>(T23)</f>
        <v>0</v>
      </c>
      <c r="T56" s="33" t="s">
        <v>57</v>
      </c>
      <c r="U56" s="33">
        <v>1</v>
      </c>
      <c r="V56" s="33" t="s">
        <v>138</v>
      </c>
      <c r="W56" s="89" t="s">
        <v>28</v>
      </c>
      <c r="X56" s="89" t="s">
        <v>134</v>
      </c>
      <c r="Y56" s="89" t="s">
        <v>135</v>
      </c>
      <c r="Z56" s="89" t="s">
        <v>141</v>
      </c>
      <c r="AB56" s="89" t="s">
        <v>4</v>
      </c>
      <c r="AC56" s="89" t="s">
        <v>129</v>
      </c>
      <c r="AD56" s="33" t="s">
        <v>26</v>
      </c>
      <c r="AE56" s="33" t="s">
        <v>128</v>
      </c>
      <c r="AF56" s="10">
        <f>(AG23)</f>
        <v>0</v>
      </c>
      <c r="AG56" s="33" t="s">
        <v>57</v>
      </c>
      <c r="AH56" s="33">
        <v>1</v>
      </c>
      <c r="AI56" s="33" t="s">
        <v>138</v>
      </c>
      <c r="AJ56" s="89" t="s">
        <v>28</v>
      </c>
      <c r="AK56" s="89" t="s">
        <v>134</v>
      </c>
      <c r="AL56" s="89" t="s">
        <v>135</v>
      </c>
      <c r="AM56" s="89" t="s">
        <v>141</v>
      </c>
      <c r="AO56" s="89" t="s">
        <v>4</v>
      </c>
      <c r="AP56" s="89" t="s">
        <v>129</v>
      </c>
      <c r="AQ56" s="33" t="s">
        <v>26</v>
      </c>
      <c r="AR56" s="33" t="s">
        <v>128</v>
      </c>
      <c r="AS56" s="10">
        <f>(AR23)</f>
        <v>0</v>
      </c>
      <c r="AT56" s="33" t="s">
        <v>57</v>
      </c>
      <c r="AU56" s="33">
        <v>1</v>
      </c>
      <c r="AV56" s="33" t="s">
        <v>138</v>
      </c>
      <c r="AW56" s="89" t="s">
        <v>28</v>
      </c>
      <c r="AX56" s="89" t="s">
        <v>134</v>
      </c>
      <c r="AY56" s="89" t="s">
        <v>135</v>
      </c>
      <c r="AZ56" s="89" t="s">
        <v>141</v>
      </c>
      <c r="BA56" s="35"/>
      <c r="BB56" s="36"/>
      <c r="BC56" s="35"/>
      <c r="BD56" s="37"/>
    </row>
    <row r="57" spans="2:56" ht="15">
      <c r="B57" s="62"/>
      <c r="C57" s="62"/>
      <c r="D57" s="33" t="s">
        <v>56</v>
      </c>
      <c r="E57" s="33" t="s">
        <v>96</v>
      </c>
      <c r="F57" s="33" t="s">
        <v>97</v>
      </c>
      <c r="G57" s="33" t="s">
        <v>127</v>
      </c>
      <c r="H57" s="33" t="s">
        <v>27</v>
      </c>
      <c r="I57" s="33" t="s">
        <v>22</v>
      </c>
      <c r="J57" s="62"/>
      <c r="K57" s="62"/>
      <c r="L57" s="62"/>
      <c r="M57" s="62"/>
      <c r="O57" s="62"/>
      <c r="P57" s="62"/>
      <c r="Q57" s="33" t="s">
        <v>56</v>
      </c>
      <c r="R57" s="33" t="s">
        <v>96</v>
      </c>
      <c r="S57" s="33" t="s">
        <v>97</v>
      </c>
      <c r="T57" s="33" t="s">
        <v>127</v>
      </c>
      <c r="U57" s="33" t="s">
        <v>27</v>
      </c>
      <c r="V57" s="33" t="s">
        <v>22</v>
      </c>
      <c r="W57" s="62"/>
      <c r="X57" s="62"/>
      <c r="Y57" s="62"/>
      <c r="Z57" s="62"/>
      <c r="AB57" s="62"/>
      <c r="AC57" s="62"/>
      <c r="AD57" s="33" t="s">
        <v>56</v>
      </c>
      <c r="AE57" s="33" t="s">
        <v>96</v>
      </c>
      <c r="AF57" s="33" t="s">
        <v>97</v>
      </c>
      <c r="AG57" s="33" t="s">
        <v>127</v>
      </c>
      <c r="AH57" s="33" t="s">
        <v>27</v>
      </c>
      <c r="AI57" s="33" t="s">
        <v>22</v>
      </c>
      <c r="AJ57" s="62"/>
      <c r="AK57" s="62"/>
      <c r="AL57" s="62"/>
      <c r="AM57" s="62"/>
      <c r="AO57" s="62"/>
      <c r="AP57" s="62"/>
      <c r="AQ57" s="33" t="s">
        <v>56</v>
      </c>
      <c r="AR57" s="33" t="s">
        <v>96</v>
      </c>
      <c r="AS57" s="33" t="s">
        <v>97</v>
      </c>
      <c r="AT57" s="33" t="s">
        <v>127</v>
      </c>
      <c r="AU57" s="33" t="s">
        <v>27</v>
      </c>
      <c r="AV57" s="33" t="s">
        <v>22</v>
      </c>
      <c r="AW57" s="62"/>
      <c r="AX57" s="62"/>
      <c r="AY57" s="62"/>
      <c r="AZ57" s="62"/>
      <c r="BA57" s="35"/>
      <c r="BB57" s="35"/>
      <c r="BC57" s="35"/>
      <c r="BD57" s="37"/>
    </row>
    <row r="58" spans="2:56" ht="14.25">
      <c r="B58" s="29">
        <v>1</v>
      </c>
      <c r="C58" s="82" t="s">
        <v>11</v>
      </c>
      <c r="D58" s="27"/>
      <c r="E58" s="27">
        <v>0</v>
      </c>
      <c r="F58" s="27">
        <v>0</v>
      </c>
      <c r="G58" s="3">
        <f>(F58*J6/100)</f>
        <v>0</v>
      </c>
      <c r="H58" s="27">
        <v>0</v>
      </c>
      <c r="I58" s="27">
        <v>0</v>
      </c>
      <c r="J58" s="87">
        <f>(I58*H58)+(I59*H59)</f>
        <v>0</v>
      </c>
      <c r="K58" s="87">
        <f>(G22)</f>
        <v>0</v>
      </c>
      <c r="L58" s="87">
        <f>(J58)</f>
        <v>0</v>
      </c>
      <c r="M58" s="3">
        <f>(I58*H58*G58)/(P4)</f>
        <v>0</v>
      </c>
      <c r="O58" s="29">
        <v>1</v>
      </c>
      <c r="P58" s="82" t="s">
        <v>11</v>
      </c>
      <c r="Q58" s="27"/>
      <c r="R58" s="27">
        <v>0</v>
      </c>
      <c r="S58" s="27">
        <v>0</v>
      </c>
      <c r="T58" s="3">
        <f>(S58*J6/100)</f>
        <v>0</v>
      </c>
      <c r="U58" s="27">
        <v>0</v>
      </c>
      <c r="V58" s="27">
        <v>0</v>
      </c>
      <c r="W58" s="87">
        <f>(V58*U58)+(V59*U59)</f>
        <v>0</v>
      </c>
      <c r="X58" s="87">
        <f>(T22)</f>
        <v>0</v>
      </c>
      <c r="Y58" s="87">
        <f>(W58)</f>
        <v>0</v>
      </c>
      <c r="Z58" s="3">
        <f>(V58*U58*T58)/(P4)</f>
        <v>0</v>
      </c>
      <c r="AB58" s="29">
        <v>1</v>
      </c>
      <c r="AC58" s="82" t="s">
        <v>11</v>
      </c>
      <c r="AD58" s="27"/>
      <c r="AE58" s="27">
        <v>0</v>
      </c>
      <c r="AF58" s="27">
        <v>0</v>
      </c>
      <c r="AG58" s="3">
        <f>(AF58*J6/100)</f>
        <v>0</v>
      </c>
      <c r="AH58" s="27">
        <v>0</v>
      </c>
      <c r="AI58" s="27">
        <v>0</v>
      </c>
      <c r="AJ58" s="87">
        <f>(AI58*AH58)+(AI59*AH59)</f>
        <v>0</v>
      </c>
      <c r="AK58" s="87">
        <f>(AG22)</f>
        <v>0</v>
      </c>
      <c r="AL58" s="87">
        <f>(AJ58)</f>
        <v>0</v>
      </c>
      <c r="AM58" s="3">
        <f>(AI58*AH58*AG58)/(P4)</f>
        <v>0</v>
      </c>
      <c r="AO58" s="29">
        <v>1</v>
      </c>
      <c r="AP58" s="82" t="s">
        <v>11</v>
      </c>
      <c r="AQ58" s="27"/>
      <c r="AR58" s="27">
        <v>0</v>
      </c>
      <c r="AS58" s="27">
        <v>0</v>
      </c>
      <c r="AT58" s="3">
        <f>(AS58*J6/100)</f>
        <v>0</v>
      </c>
      <c r="AU58" s="27">
        <v>0</v>
      </c>
      <c r="AV58" s="27">
        <v>0</v>
      </c>
      <c r="AW58" s="87">
        <f>(AV58*AU58)+(AV59*AU59)</f>
        <v>0</v>
      </c>
      <c r="AX58" s="87">
        <f>(AT22)</f>
        <v>0</v>
      </c>
      <c r="AY58" s="87">
        <f>(AW58)</f>
        <v>0</v>
      </c>
      <c r="AZ58" s="3">
        <f>(AV58*AU58*AT58)/(P4)</f>
        <v>0</v>
      </c>
      <c r="BA58" s="4"/>
      <c r="BB58" s="23"/>
      <c r="BC58" s="23"/>
      <c r="BD58" s="5"/>
    </row>
    <row r="59" spans="2:56" ht="14.25">
      <c r="B59" s="29">
        <v>2</v>
      </c>
      <c r="C59" s="83"/>
      <c r="D59" s="27"/>
      <c r="E59" s="27">
        <v>0</v>
      </c>
      <c r="F59" s="27">
        <v>0</v>
      </c>
      <c r="G59" s="3">
        <f>(F59*J6/100)</f>
        <v>0</v>
      </c>
      <c r="H59" s="27">
        <v>0</v>
      </c>
      <c r="I59" s="27">
        <v>0</v>
      </c>
      <c r="J59" s="88"/>
      <c r="K59" s="88"/>
      <c r="L59" s="88"/>
      <c r="M59" s="3">
        <f>(I59*H59*G59)/(P4)</f>
        <v>0</v>
      </c>
      <c r="O59" s="29">
        <v>2</v>
      </c>
      <c r="P59" s="83"/>
      <c r="Q59" s="27"/>
      <c r="R59" s="27">
        <v>0</v>
      </c>
      <c r="S59" s="27">
        <v>0</v>
      </c>
      <c r="T59" s="3">
        <f>(S59*J6/100)</f>
        <v>0</v>
      </c>
      <c r="U59" s="27">
        <v>0</v>
      </c>
      <c r="V59" s="27">
        <v>0</v>
      </c>
      <c r="W59" s="88"/>
      <c r="X59" s="88"/>
      <c r="Y59" s="88"/>
      <c r="Z59" s="3">
        <f>(V59*U59*T59)/(P4)</f>
        <v>0</v>
      </c>
      <c r="AB59" s="29">
        <v>2</v>
      </c>
      <c r="AC59" s="83"/>
      <c r="AD59" s="27"/>
      <c r="AE59" s="27">
        <v>0</v>
      </c>
      <c r="AF59" s="27">
        <v>0</v>
      </c>
      <c r="AG59" s="3">
        <f>(AF59*J6/100)</f>
        <v>0</v>
      </c>
      <c r="AH59" s="27">
        <v>0</v>
      </c>
      <c r="AI59" s="27">
        <v>0</v>
      </c>
      <c r="AJ59" s="88"/>
      <c r="AK59" s="88"/>
      <c r="AL59" s="88"/>
      <c r="AM59" s="3">
        <f>(AI59*AH59*AG59)/(P4)</f>
        <v>0</v>
      </c>
      <c r="AO59" s="29">
        <v>2</v>
      </c>
      <c r="AP59" s="83"/>
      <c r="AQ59" s="27"/>
      <c r="AR59" s="27">
        <v>0</v>
      </c>
      <c r="AS59" s="27">
        <v>0</v>
      </c>
      <c r="AT59" s="3">
        <f>(AS59*J6/100)</f>
        <v>0</v>
      </c>
      <c r="AU59" s="27">
        <v>0</v>
      </c>
      <c r="AV59" s="27">
        <v>0</v>
      </c>
      <c r="AW59" s="88"/>
      <c r="AX59" s="88"/>
      <c r="AY59" s="88"/>
      <c r="AZ59" s="3">
        <f>(AV59*AU59*AT59)/(P4)</f>
        <v>0</v>
      </c>
      <c r="BA59" s="4"/>
      <c r="BB59" s="23"/>
      <c r="BC59" s="23"/>
      <c r="BD59" s="5"/>
    </row>
    <row r="60" spans="2:56" ht="14.25">
      <c r="B60" s="29">
        <v>3</v>
      </c>
      <c r="C60" s="82" t="s">
        <v>8</v>
      </c>
      <c r="D60" s="27"/>
      <c r="E60" s="27">
        <v>0</v>
      </c>
      <c r="F60" s="27">
        <v>0</v>
      </c>
      <c r="G60" s="3">
        <f>(F60*H6/100)</f>
        <v>0</v>
      </c>
      <c r="H60" s="27">
        <v>0</v>
      </c>
      <c r="I60" s="27">
        <v>0</v>
      </c>
      <c r="J60" s="87">
        <f>(I60*H60)+(I61*H61)</f>
        <v>0</v>
      </c>
      <c r="K60" s="87">
        <f>(G20)</f>
        <v>0</v>
      </c>
      <c r="L60" s="87">
        <f>(J60)</f>
        <v>0</v>
      </c>
      <c r="M60" s="3">
        <f>(I60*H60*G60)/(P4)</f>
        <v>0</v>
      </c>
      <c r="O60" s="29">
        <v>3</v>
      </c>
      <c r="P60" s="82" t="s">
        <v>8</v>
      </c>
      <c r="Q60" s="27"/>
      <c r="R60" s="27">
        <v>0</v>
      </c>
      <c r="S60" s="27">
        <v>0</v>
      </c>
      <c r="T60" s="3">
        <f>(S60*H6/100)</f>
        <v>0</v>
      </c>
      <c r="U60" s="27">
        <v>0</v>
      </c>
      <c r="V60" s="27">
        <v>0</v>
      </c>
      <c r="W60" s="87">
        <f>(V60*U60)+(V61*U61)</f>
        <v>0</v>
      </c>
      <c r="X60" s="87">
        <f>(T20)</f>
        <v>0</v>
      </c>
      <c r="Y60" s="87">
        <f>(W60)</f>
        <v>0</v>
      </c>
      <c r="Z60" s="3">
        <f>(V60*U60*T60)/(P4)</f>
        <v>0</v>
      </c>
      <c r="AB60" s="29">
        <v>3</v>
      </c>
      <c r="AC60" s="82" t="s">
        <v>8</v>
      </c>
      <c r="AD60" s="27"/>
      <c r="AE60" s="27">
        <v>0</v>
      </c>
      <c r="AF60" s="27">
        <v>0</v>
      </c>
      <c r="AG60" s="3">
        <f>(AF60*H6/100)</f>
        <v>0</v>
      </c>
      <c r="AH60" s="27">
        <v>0</v>
      </c>
      <c r="AI60" s="27">
        <v>0</v>
      </c>
      <c r="AJ60" s="87">
        <f>(AI60*AH60)+(AI61*AH61)</f>
        <v>0</v>
      </c>
      <c r="AK60" s="87">
        <f>(AG20)</f>
        <v>0</v>
      </c>
      <c r="AL60" s="87">
        <f>(AJ60)</f>
        <v>0</v>
      </c>
      <c r="AM60" s="3">
        <f>(AI60*AH60*AG60)/(P4)</f>
        <v>0</v>
      </c>
      <c r="AO60" s="29">
        <v>3</v>
      </c>
      <c r="AP60" s="82" t="s">
        <v>8</v>
      </c>
      <c r="AQ60" s="27"/>
      <c r="AR60" s="27">
        <v>0</v>
      </c>
      <c r="AS60" s="27">
        <v>0</v>
      </c>
      <c r="AT60" s="3">
        <f>(AS60*H6/100)</f>
        <v>0</v>
      </c>
      <c r="AU60" s="27">
        <v>0</v>
      </c>
      <c r="AV60" s="27">
        <v>0</v>
      </c>
      <c r="AW60" s="87">
        <f>(AV60*AU60)+(AV61*AU61)</f>
        <v>0</v>
      </c>
      <c r="AX60" s="87">
        <f>(AT20)</f>
        <v>0</v>
      </c>
      <c r="AY60" s="87">
        <f>(AW60)</f>
        <v>0</v>
      </c>
      <c r="AZ60" s="3">
        <f>(AV60*AU60*AT60)/(P4)</f>
        <v>0</v>
      </c>
      <c r="BA60" s="4"/>
      <c r="BB60" s="23"/>
      <c r="BC60" s="23"/>
      <c r="BD60" s="5"/>
    </row>
    <row r="61" spans="2:56" ht="14.25">
      <c r="B61" s="29">
        <v>4</v>
      </c>
      <c r="C61" s="83"/>
      <c r="D61" s="27"/>
      <c r="E61" s="27">
        <v>0</v>
      </c>
      <c r="F61" s="27">
        <v>0</v>
      </c>
      <c r="G61" s="3">
        <f>(F61*H6/100)</f>
        <v>0</v>
      </c>
      <c r="H61" s="27">
        <v>0</v>
      </c>
      <c r="I61" s="27">
        <v>0</v>
      </c>
      <c r="J61" s="88"/>
      <c r="K61" s="88"/>
      <c r="L61" s="88"/>
      <c r="M61" s="3">
        <f>(I61*H61*G61)/(P4)</f>
        <v>0</v>
      </c>
      <c r="O61" s="29">
        <v>4</v>
      </c>
      <c r="P61" s="83"/>
      <c r="Q61" s="27"/>
      <c r="R61" s="27">
        <v>0</v>
      </c>
      <c r="S61" s="27">
        <v>0</v>
      </c>
      <c r="T61" s="3">
        <f>(S61*H6/100)</f>
        <v>0</v>
      </c>
      <c r="U61" s="27">
        <v>0</v>
      </c>
      <c r="V61" s="27">
        <v>0</v>
      </c>
      <c r="W61" s="88"/>
      <c r="X61" s="88"/>
      <c r="Y61" s="88"/>
      <c r="Z61" s="3">
        <f>(V61*U61*T61)/(P4)</f>
        <v>0</v>
      </c>
      <c r="AB61" s="29">
        <v>4</v>
      </c>
      <c r="AC61" s="83"/>
      <c r="AD61" s="27"/>
      <c r="AE61" s="27">
        <v>0</v>
      </c>
      <c r="AF61" s="27">
        <v>0</v>
      </c>
      <c r="AG61" s="3">
        <f>(AF61*H6/100)</f>
        <v>0</v>
      </c>
      <c r="AH61" s="27">
        <v>0</v>
      </c>
      <c r="AI61" s="27">
        <v>0</v>
      </c>
      <c r="AJ61" s="88"/>
      <c r="AK61" s="88"/>
      <c r="AL61" s="88"/>
      <c r="AM61" s="3">
        <f>(AI61*AH61*AG61)/(P4)</f>
        <v>0</v>
      </c>
      <c r="AO61" s="29">
        <v>4</v>
      </c>
      <c r="AP61" s="83"/>
      <c r="AQ61" s="27"/>
      <c r="AR61" s="27">
        <v>0</v>
      </c>
      <c r="AS61" s="27">
        <v>0</v>
      </c>
      <c r="AT61" s="3">
        <f>(AS61*H6/100)</f>
        <v>0</v>
      </c>
      <c r="AU61" s="27">
        <v>0</v>
      </c>
      <c r="AV61" s="27">
        <v>0</v>
      </c>
      <c r="AW61" s="88"/>
      <c r="AX61" s="88"/>
      <c r="AY61" s="88"/>
      <c r="AZ61" s="3">
        <f>(AV61*AU61*AT61)/(P4)</f>
        <v>0</v>
      </c>
      <c r="BA61" s="4"/>
      <c r="BB61" s="23"/>
      <c r="BC61" s="23"/>
      <c r="BD61" s="5"/>
    </row>
    <row r="62" spans="2:56" ht="14.25">
      <c r="B62" s="29">
        <v>5</v>
      </c>
      <c r="C62" s="82" t="s">
        <v>9</v>
      </c>
      <c r="D62" s="27"/>
      <c r="E62" s="27">
        <v>0</v>
      </c>
      <c r="F62" s="27">
        <v>0</v>
      </c>
      <c r="G62" s="3">
        <f>(F62*I6/100)</f>
        <v>0</v>
      </c>
      <c r="H62" s="27">
        <v>0</v>
      </c>
      <c r="I62" s="27">
        <v>0</v>
      </c>
      <c r="J62" s="87">
        <f>(I62*H62)+(I63*H63)</f>
        <v>0</v>
      </c>
      <c r="K62" s="87">
        <f>(G21)</f>
        <v>0</v>
      </c>
      <c r="L62" s="87">
        <f>(J62)</f>
        <v>0</v>
      </c>
      <c r="M62" s="3">
        <f>(I62*H62*G62)/(P4)</f>
        <v>0</v>
      </c>
      <c r="O62" s="29">
        <v>5</v>
      </c>
      <c r="P62" s="82" t="s">
        <v>9</v>
      </c>
      <c r="Q62" s="27"/>
      <c r="R62" s="27">
        <v>0</v>
      </c>
      <c r="S62" s="27">
        <v>0</v>
      </c>
      <c r="T62" s="3">
        <f>(S62*I6/100)</f>
        <v>0</v>
      </c>
      <c r="U62" s="27">
        <v>0</v>
      </c>
      <c r="V62" s="27">
        <v>0</v>
      </c>
      <c r="W62" s="87">
        <f>(V62*U62)+(V63*U63)</f>
        <v>0</v>
      </c>
      <c r="X62" s="87">
        <f>(T21)</f>
        <v>0</v>
      </c>
      <c r="Y62" s="87">
        <f>(W62)</f>
        <v>0</v>
      </c>
      <c r="Z62" s="3">
        <f>(V62*U62*T62)/(P4)</f>
        <v>0</v>
      </c>
      <c r="AB62" s="29">
        <v>5</v>
      </c>
      <c r="AC62" s="82" t="s">
        <v>9</v>
      </c>
      <c r="AD62" s="27"/>
      <c r="AE62" s="27">
        <v>0</v>
      </c>
      <c r="AF62" s="27">
        <v>0</v>
      </c>
      <c r="AG62" s="3">
        <f>(AF62*I6/100)</f>
        <v>0</v>
      </c>
      <c r="AH62" s="27">
        <v>0</v>
      </c>
      <c r="AI62" s="27">
        <v>0</v>
      </c>
      <c r="AJ62" s="87">
        <f>(AI62*AH62)+(AI63*AH63)</f>
        <v>0</v>
      </c>
      <c r="AK62" s="87">
        <f>(AG21)</f>
        <v>0</v>
      </c>
      <c r="AL62" s="87">
        <f>(AJ62)</f>
        <v>0</v>
      </c>
      <c r="AM62" s="3">
        <f>(AI62*AH62*AG62)/(P4)</f>
        <v>0</v>
      </c>
      <c r="AO62" s="29">
        <v>5</v>
      </c>
      <c r="AP62" s="82" t="s">
        <v>9</v>
      </c>
      <c r="AQ62" s="27"/>
      <c r="AR62" s="27">
        <v>0</v>
      </c>
      <c r="AS62" s="27">
        <v>0</v>
      </c>
      <c r="AT62" s="3">
        <f>(AS62*I6/100)</f>
        <v>0</v>
      </c>
      <c r="AU62" s="27">
        <v>0</v>
      </c>
      <c r="AV62" s="27">
        <v>0</v>
      </c>
      <c r="AW62" s="87">
        <f>(AV62*AU62)+(AV63*AU63)</f>
        <v>0</v>
      </c>
      <c r="AX62" s="87">
        <f>(AT21)</f>
        <v>0</v>
      </c>
      <c r="AY62" s="87">
        <f>(AW62)</f>
        <v>0</v>
      </c>
      <c r="AZ62" s="3">
        <f>(AV62*AU62*AT62)/(P4)</f>
        <v>0</v>
      </c>
      <c r="BA62" s="4"/>
      <c r="BB62" s="23"/>
      <c r="BC62" s="23"/>
      <c r="BD62" s="5"/>
    </row>
    <row r="63" spans="2:56" ht="14.25">
      <c r="B63" s="29">
        <v>6</v>
      </c>
      <c r="C63" s="83"/>
      <c r="D63" s="27"/>
      <c r="E63" s="27">
        <v>0</v>
      </c>
      <c r="F63" s="27">
        <v>0</v>
      </c>
      <c r="G63" s="3">
        <f>(F63*I6/100)</f>
        <v>0</v>
      </c>
      <c r="H63" s="27">
        <v>0</v>
      </c>
      <c r="I63" s="27">
        <v>0</v>
      </c>
      <c r="J63" s="88"/>
      <c r="K63" s="88"/>
      <c r="L63" s="88"/>
      <c r="M63" s="3">
        <f>(I63*H63*G63)/(P4)</f>
        <v>0</v>
      </c>
      <c r="O63" s="29">
        <v>6</v>
      </c>
      <c r="P63" s="83"/>
      <c r="Q63" s="27"/>
      <c r="R63" s="27">
        <v>0</v>
      </c>
      <c r="S63" s="27">
        <v>0</v>
      </c>
      <c r="T63" s="3">
        <f>(S63*I6/100)</f>
        <v>0</v>
      </c>
      <c r="U63" s="27">
        <v>0</v>
      </c>
      <c r="V63" s="27">
        <v>0</v>
      </c>
      <c r="W63" s="88"/>
      <c r="X63" s="88"/>
      <c r="Y63" s="88"/>
      <c r="Z63" s="3">
        <f>(V63*U63*T63)/(P4)</f>
        <v>0</v>
      </c>
      <c r="AB63" s="29">
        <v>6</v>
      </c>
      <c r="AC63" s="83"/>
      <c r="AD63" s="27"/>
      <c r="AE63" s="27">
        <v>0</v>
      </c>
      <c r="AF63" s="27">
        <v>0</v>
      </c>
      <c r="AG63" s="3">
        <f>(AF63*I6/100)</f>
        <v>0</v>
      </c>
      <c r="AH63" s="27">
        <v>0</v>
      </c>
      <c r="AI63" s="27">
        <v>0</v>
      </c>
      <c r="AJ63" s="88"/>
      <c r="AK63" s="88"/>
      <c r="AL63" s="88"/>
      <c r="AM63" s="3">
        <f>(AI63*AH63*AG63)/(P4)</f>
        <v>0</v>
      </c>
      <c r="AO63" s="29">
        <v>6</v>
      </c>
      <c r="AP63" s="83"/>
      <c r="AQ63" s="27"/>
      <c r="AR63" s="27">
        <v>0</v>
      </c>
      <c r="AS63" s="27">
        <v>0</v>
      </c>
      <c r="AT63" s="3">
        <f>(AS63*I6/100)</f>
        <v>0</v>
      </c>
      <c r="AU63" s="27">
        <v>8</v>
      </c>
      <c r="AV63" s="27">
        <v>0</v>
      </c>
      <c r="AW63" s="88"/>
      <c r="AX63" s="88"/>
      <c r="AY63" s="88"/>
      <c r="AZ63" s="3">
        <f>(AV63*AU63*AT63)/(P4)</f>
        <v>0</v>
      </c>
      <c r="BA63" s="4"/>
      <c r="BB63" s="23"/>
      <c r="BC63" s="23"/>
      <c r="BD63" s="5"/>
    </row>
    <row r="64" spans="2:56" ht="14.25">
      <c r="B64" s="84" t="s">
        <v>136</v>
      </c>
      <c r="C64" s="85"/>
      <c r="D64" s="86"/>
      <c r="E64" s="3">
        <f>AVERAGE(E58:E63)</f>
        <v>0</v>
      </c>
      <c r="F64" s="3">
        <f>AVERAGE(F58:F63)</f>
        <v>0</v>
      </c>
      <c r="G64" s="3">
        <f aca="true" t="shared" si="8" ref="G64:L64">SUM(G58:G63)</f>
        <v>0</v>
      </c>
      <c r="H64" s="3">
        <f t="shared" si="8"/>
        <v>0</v>
      </c>
      <c r="I64" s="3">
        <f t="shared" si="8"/>
        <v>0</v>
      </c>
      <c r="J64" s="3">
        <f t="shared" si="8"/>
        <v>0</v>
      </c>
      <c r="K64" s="3">
        <f t="shared" si="8"/>
        <v>0</v>
      </c>
      <c r="L64" s="3">
        <f t="shared" si="8"/>
        <v>0</v>
      </c>
      <c r="M64" s="3">
        <f>SUM(M58:M63)</f>
        <v>0</v>
      </c>
      <c r="O64" s="84" t="s">
        <v>136</v>
      </c>
      <c r="P64" s="85"/>
      <c r="Q64" s="86"/>
      <c r="R64" s="3">
        <f>AVERAGE(R58:R63)</f>
        <v>0</v>
      </c>
      <c r="S64" s="3">
        <f>AVERAGE(S58:S63)</f>
        <v>0</v>
      </c>
      <c r="T64" s="3">
        <f aca="true" t="shared" si="9" ref="T64:Y64">SUM(T58:T63)</f>
        <v>0</v>
      </c>
      <c r="U64" s="3">
        <f t="shared" si="9"/>
        <v>0</v>
      </c>
      <c r="V64" s="3">
        <f t="shared" si="9"/>
        <v>0</v>
      </c>
      <c r="W64" s="3">
        <f t="shared" si="9"/>
        <v>0</v>
      </c>
      <c r="X64" s="3">
        <f t="shared" si="9"/>
        <v>0</v>
      </c>
      <c r="Y64" s="3">
        <f t="shared" si="9"/>
        <v>0</v>
      </c>
      <c r="Z64" s="3">
        <f>SUM(Z58:Z63)</f>
        <v>0</v>
      </c>
      <c r="AB64" s="84" t="s">
        <v>136</v>
      </c>
      <c r="AC64" s="85"/>
      <c r="AD64" s="86"/>
      <c r="AE64" s="3">
        <f>AVERAGE(AE58:AE63)</f>
        <v>0</v>
      </c>
      <c r="AF64" s="3">
        <f>AVERAGE(AF58:AF63)</f>
        <v>0</v>
      </c>
      <c r="AG64" s="3">
        <f aca="true" t="shared" si="10" ref="AG64:AL64">SUM(AG58:AG63)</f>
        <v>0</v>
      </c>
      <c r="AH64" s="3">
        <f t="shared" si="10"/>
        <v>0</v>
      </c>
      <c r="AI64" s="3">
        <f t="shared" si="10"/>
        <v>0</v>
      </c>
      <c r="AJ64" s="3">
        <f t="shared" si="10"/>
        <v>0</v>
      </c>
      <c r="AK64" s="3">
        <f t="shared" si="10"/>
        <v>0</v>
      </c>
      <c r="AL64" s="3">
        <f t="shared" si="10"/>
        <v>0</v>
      </c>
      <c r="AM64" s="3">
        <f>SUM(AM58:AM63)</f>
        <v>0</v>
      </c>
      <c r="AO64" s="84" t="s">
        <v>136</v>
      </c>
      <c r="AP64" s="85"/>
      <c r="AQ64" s="86"/>
      <c r="AR64" s="3">
        <f>AVERAGE(AR58:AR63)</f>
        <v>0</v>
      </c>
      <c r="AS64" s="3">
        <f>AVERAGE(AS58:AS63)</f>
        <v>0</v>
      </c>
      <c r="AT64" s="3">
        <f aca="true" t="shared" si="11" ref="AT64:AY64">SUM(AT58:AT63)</f>
        <v>0</v>
      </c>
      <c r="AU64" s="3">
        <f t="shared" si="11"/>
        <v>8</v>
      </c>
      <c r="AV64" s="3">
        <f t="shared" si="11"/>
        <v>0</v>
      </c>
      <c r="AW64" s="3">
        <f t="shared" si="11"/>
        <v>0</v>
      </c>
      <c r="AX64" s="3">
        <f t="shared" si="11"/>
        <v>0</v>
      </c>
      <c r="AY64" s="3">
        <f t="shared" si="11"/>
        <v>0</v>
      </c>
      <c r="AZ64" s="3">
        <f>SUM(AZ58:AZ63)</f>
        <v>0</v>
      </c>
      <c r="BA64" s="23"/>
      <c r="BB64" s="1"/>
      <c r="BC64" s="1"/>
      <c r="BD64" s="23"/>
    </row>
    <row r="65" spans="52:56" ht="14.25">
      <c r="AZ65" s="23"/>
      <c r="BA65" s="23"/>
      <c r="BB65" s="23"/>
      <c r="BC65" s="23"/>
      <c r="BD65" s="23"/>
    </row>
    <row r="66" spans="3:56" ht="14.25">
      <c r="C66" s="24" t="s">
        <v>60</v>
      </c>
      <c r="D66" s="3">
        <f>(G58+G59+G60+G61+G62+G63)</f>
        <v>0</v>
      </c>
      <c r="P66" s="24" t="s">
        <v>60</v>
      </c>
      <c r="Q66" s="3">
        <f>(T58+T59+T60+T61+T62+T63)</f>
        <v>0</v>
      </c>
      <c r="AC66" s="24" t="s">
        <v>60</v>
      </c>
      <c r="AD66" s="3">
        <f>(AG58+AG59+AG60+AG61+AG62+AG63)</f>
        <v>0</v>
      </c>
      <c r="AP66" s="24" t="s">
        <v>60</v>
      </c>
      <c r="AQ66" s="3">
        <f>(AT58+AT59+AT60+AT61+AT62+AT63)</f>
        <v>0</v>
      </c>
      <c r="AZ66" s="23"/>
      <c r="BA66" s="23"/>
      <c r="BB66" s="23"/>
      <c r="BC66" s="23"/>
      <c r="BD66" s="23"/>
    </row>
    <row r="67" spans="3:56" ht="14.25">
      <c r="C67" s="24" t="s">
        <v>59</v>
      </c>
      <c r="D67" s="3">
        <f>(I58+I59+I60+I61+I62+I63)</f>
        <v>0</v>
      </c>
      <c r="P67" s="24" t="s">
        <v>59</v>
      </c>
      <c r="Q67" s="3">
        <f>(V58+V59+V60+V61+V62+V63)</f>
        <v>0</v>
      </c>
      <c r="AC67" s="24" t="s">
        <v>59</v>
      </c>
      <c r="AD67" s="3">
        <f>(AI58+AI59+AI60+AI61+AI62+AI63)</f>
        <v>0</v>
      </c>
      <c r="AP67" s="24" t="s">
        <v>59</v>
      </c>
      <c r="AQ67" s="3">
        <f>(AV58+AV59+AV60+AV61+AV62+AV63)</f>
        <v>0</v>
      </c>
      <c r="AZ67" s="23"/>
      <c r="BA67" s="23"/>
      <c r="BB67" s="23"/>
      <c r="BC67" s="23"/>
      <c r="BD67" s="23"/>
    </row>
    <row r="68" spans="3:56" ht="14.25">
      <c r="C68" s="24" t="s">
        <v>58</v>
      </c>
      <c r="D68" s="3" t="e">
        <f>(D66/D67)</f>
        <v>#DIV/0!</v>
      </c>
      <c r="P68" s="24" t="s">
        <v>58</v>
      </c>
      <c r="Q68" s="3" t="e">
        <f>(Q66/Q67)</f>
        <v>#DIV/0!</v>
      </c>
      <c r="AC68" s="24" t="s">
        <v>58</v>
      </c>
      <c r="AD68" s="3" t="e">
        <f>(AD66/AD67)</f>
        <v>#DIV/0!</v>
      </c>
      <c r="AP68" s="24" t="s">
        <v>58</v>
      </c>
      <c r="AQ68" s="3" t="e">
        <f>(AQ66/AQ67)</f>
        <v>#DIV/0!</v>
      </c>
      <c r="AZ68" s="23"/>
      <c r="BA68" s="23"/>
      <c r="BB68" s="23"/>
      <c r="BC68" s="23"/>
      <c r="BD68" s="23"/>
    </row>
    <row r="69" spans="29:56" ht="14.25">
      <c r="AC69" s="39"/>
      <c r="AD69" s="4"/>
      <c r="AP69" s="39"/>
      <c r="AQ69" s="4"/>
      <c r="AZ69" s="23"/>
      <c r="BA69" s="23"/>
      <c r="BB69" s="23"/>
      <c r="BC69" s="23"/>
      <c r="BD69" s="23"/>
    </row>
  </sheetData>
  <sheetProtection password="E83D" sheet="1"/>
  <mergeCells count="256">
    <mergeCell ref="AX62:AX63"/>
    <mergeCell ref="AY62:AY63"/>
    <mergeCell ref="B64:D64"/>
    <mergeCell ref="O64:Q64"/>
    <mergeCell ref="AB64:AD64"/>
    <mergeCell ref="AO64:AQ64"/>
    <mergeCell ref="X62:X63"/>
    <mergeCell ref="Y62:Y63"/>
    <mergeCell ref="AC62:AC63"/>
    <mergeCell ref="AJ62:AJ63"/>
    <mergeCell ref="AK62:AK63"/>
    <mergeCell ref="AL62:AL63"/>
    <mergeCell ref="AP60:AP61"/>
    <mergeCell ref="AW60:AW61"/>
    <mergeCell ref="AP62:AP63"/>
    <mergeCell ref="AW62:AW63"/>
    <mergeCell ref="AC60:AC61"/>
    <mergeCell ref="AJ60:AJ61"/>
    <mergeCell ref="AK60:AK61"/>
    <mergeCell ref="AL60:AL61"/>
    <mergeCell ref="AX60:AX61"/>
    <mergeCell ref="AY60:AY61"/>
    <mergeCell ref="C62:C63"/>
    <mergeCell ref="J62:J63"/>
    <mergeCell ref="K62:K63"/>
    <mergeCell ref="L62:L63"/>
    <mergeCell ref="P62:P63"/>
    <mergeCell ref="W62:W63"/>
    <mergeCell ref="X60:X61"/>
    <mergeCell ref="Y60:Y61"/>
    <mergeCell ref="AP58:AP59"/>
    <mergeCell ref="AW58:AW59"/>
    <mergeCell ref="AX58:AX59"/>
    <mergeCell ref="AY58:AY59"/>
    <mergeCell ref="C60:C61"/>
    <mergeCell ref="J60:J61"/>
    <mergeCell ref="K60:K61"/>
    <mergeCell ref="L60:L61"/>
    <mergeCell ref="P60:P61"/>
    <mergeCell ref="W60:W61"/>
    <mergeCell ref="X58:X59"/>
    <mergeCell ref="Y58:Y59"/>
    <mergeCell ref="P58:P59"/>
    <mergeCell ref="W58:W59"/>
    <mergeCell ref="AW56:AW57"/>
    <mergeCell ref="AX56:AX57"/>
    <mergeCell ref="AY56:AY57"/>
    <mergeCell ref="AZ56:AZ57"/>
    <mergeCell ref="AL56:AL57"/>
    <mergeCell ref="AM56:AM57"/>
    <mergeCell ref="C58:C59"/>
    <mergeCell ref="J58:J59"/>
    <mergeCell ref="K58:K59"/>
    <mergeCell ref="L58:L59"/>
    <mergeCell ref="AC58:AC59"/>
    <mergeCell ref="AJ58:AJ59"/>
    <mergeCell ref="AK58:AK59"/>
    <mergeCell ref="AL58:AL59"/>
    <mergeCell ref="AO56:AO57"/>
    <mergeCell ref="AP56:AP57"/>
    <mergeCell ref="W56:W57"/>
    <mergeCell ref="X56:X57"/>
    <mergeCell ref="Y56:Y57"/>
    <mergeCell ref="Z56:Z57"/>
    <mergeCell ref="AB56:AB57"/>
    <mergeCell ref="AC56:AC57"/>
    <mergeCell ref="AJ56:AJ57"/>
    <mergeCell ref="AK56:AK57"/>
    <mergeCell ref="B56:B57"/>
    <mergeCell ref="C56:C57"/>
    <mergeCell ref="J56:J57"/>
    <mergeCell ref="K56:K57"/>
    <mergeCell ref="L56:L57"/>
    <mergeCell ref="M56:M57"/>
    <mergeCell ref="AX47:AX48"/>
    <mergeCell ref="AY47:AY48"/>
    <mergeCell ref="AC47:AC48"/>
    <mergeCell ref="AJ47:AJ48"/>
    <mergeCell ref="AK47:AK48"/>
    <mergeCell ref="AL47:AL48"/>
    <mergeCell ref="AP47:AP48"/>
    <mergeCell ref="AW47:AW48"/>
    <mergeCell ref="B49:D49"/>
    <mergeCell ref="O49:Q49"/>
    <mergeCell ref="AB49:AD49"/>
    <mergeCell ref="AO49:AQ49"/>
    <mergeCell ref="AY45:AY46"/>
    <mergeCell ref="C47:C48"/>
    <mergeCell ref="K47:K48"/>
    <mergeCell ref="L47:L48"/>
    <mergeCell ref="P47:P48"/>
    <mergeCell ref="W47:W48"/>
    <mergeCell ref="X47:X48"/>
    <mergeCell ref="Y47:Y48"/>
    <mergeCell ref="AJ45:AJ46"/>
    <mergeCell ref="AK45:AK46"/>
    <mergeCell ref="AW45:AW46"/>
    <mergeCell ref="AX45:AX46"/>
    <mergeCell ref="W45:W46"/>
    <mergeCell ref="X45:X46"/>
    <mergeCell ref="Y45:Y46"/>
    <mergeCell ref="AC45:AC46"/>
    <mergeCell ref="C45:C46"/>
    <mergeCell ref="K45:K46"/>
    <mergeCell ref="L45:L46"/>
    <mergeCell ref="P45:P46"/>
    <mergeCell ref="AP43:AP44"/>
    <mergeCell ref="AW43:AW44"/>
    <mergeCell ref="AL45:AL46"/>
    <mergeCell ref="AP45:AP46"/>
    <mergeCell ref="AX43:AX44"/>
    <mergeCell ref="AY43:AY44"/>
    <mergeCell ref="AZ41:AZ42"/>
    <mergeCell ref="C43:C44"/>
    <mergeCell ref="K43:K44"/>
    <mergeCell ref="L43:L44"/>
    <mergeCell ref="P43:P44"/>
    <mergeCell ref="W43:W44"/>
    <mergeCell ref="X43:X44"/>
    <mergeCell ref="Y43:Y44"/>
    <mergeCell ref="AC43:AC44"/>
    <mergeCell ref="AJ43:AJ44"/>
    <mergeCell ref="AM41:AM42"/>
    <mergeCell ref="AO41:AO42"/>
    <mergeCell ref="AK41:AK42"/>
    <mergeCell ref="AL41:AL42"/>
    <mergeCell ref="AK43:AK44"/>
    <mergeCell ref="AL43:AL44"/>
    <mergeCell ref="AP41:AP42"/>
    <mergeCell ref="AW41:AW42"/>
    <mergeCell ref="AX41:AX42"/>
    <mergeCell ref="AY41:AY42"/>
    <mergeCell ref="Z41:Z42"/>
    <mergeCell ref="AB41:AB42"/>
    <mergeCell ref="AC41:AC42"/>
    <mergeCell ref="AJ41:AJ42"/>
    <mergeCell ref="K41:K42"/>
    <mergeCell ref="O41:O42"/>
    <mergeCell ref="P41:P42"/>
    <mergeCell ref="W41:W42"/>
    <mergeCell ref="X41:X42"/>
    <mergeCell ref="Y41:Y42"/>
    <mergeCell ref="AW31:AW32"/>
    <mergeCell ref="AX31:AX32"/>
    <mergeCell ref="AC31:AC32"/>
    <mergeCell ref="AJ31:AJ32"/>
    <mergeCell ref="X31:X32"/>
    <mergeCell ref="Y31:Y32"/>
    <mergeCell ref="AK31:AK32"/>
    <mergeCell ref="AL31:AL32"/>
    <mergeCell ref="AX29:AX30"/>
    <mergeCell ref="AY31:AY32"/>
    <mergeCell ref="B33:D33"/>
    <mergeCell ref="O33:Q33"/>
    <mergeCell ref="AB33:AD33"/>
    <mergeCell ref="AO33:AQ33"/>
    <mergeCell ref="AP31:AP32"/>
    <mergeCell ref="AY29:AY30"/>
    <mergeCell ref="C31:C32"/>
    <mergeCell ref="K31:K32"/>
    <mergeCell ref="L31:L32"/>
    <mergeCell ref="P31:P32"/>
    <mergeCell ref="W31:W32"/>
    <mergeCell ref="P29:P30"/>
    <mergeCell ref="W29:W30"/>
    <mergeCell ref="X29:X30"/>
    <mergeCell ref="Y29:Y30"/>
    <mergeCell ref="AY27:AY28"/>
    <mergeCell ref="AC29:AC30"/>
    <mergeCell ref="AJ29:AJ30"/>
    <mergeCell ref="AK27:AK28"/>
    <mergeCell ref="AL27:AL28"/>
    <mergeCell ref="AK29:AK30"/>
    <mergeCell ref="AL29:AL30"/>
    <mergeCell ref="AC27:AC28"/>
    <mergeCell ref="AJ27:AJ28"/>
    <mergeCell ref="AW29:AW30"/>
    <mergeCell ref="AW25:AW26"/>
    <mergeCell ref="AX25:AX26"/>
    <mergeCell ref="P27:P28"/>
    <mergeCell ref="W27:W28"/>
    <mergeCell ref="X27:X28"/>
    <mergeCell ref="Y27:Y28"/>
    <mergeCell ref="AW27:AW28"/>
    <mergeCell ref="AX27:AX28"/>
    <mergeCell ref="AP27:AP28"/>
    <mergeCell ref="AY25:AY26"/>
    <mergeCell ref="AZ25:AZ26"/>
    <mergeCell ref="AB25:AB26"/>
    <mergeCell ref="AC25:AC26"/>
    <mergeCell ref="AJ25:AJ26"/>
    <mergeCell ref="AK25:AK26"/>
    <mergeCell ref="AL25:AL26"/>
    <mergeCell ref="AM25:AM26"/>
    <mergeCell ref="AO25:AO26"/>
    <mergeCell ref="AP25:AP26"/>
    <mergeCell ref="O25:O26"/>
    <mergeCell ref="P25:P26"/>
    <mergeCell ref="W25:W26"/>
    <mergeCell ref="X25:X26"/>
    <mergeCell ref="Y25:Y26"/>
    <mergeCell ref="Z25:Z26"/>
    <mergeCell ref="V10:W13"/>
    <mergeCell ref="AA10:AB10"/>
    <mergeCell ref="AC10:AD10"/>
    <mergeCell ref="AE10:AF13"/>
    <mergeCell ref="AA11:AB11"/>
    <mergeCell ref="AC11:AD11"/>
    <mergeCell ref="AA12:AB12"/>
    <mergeCell ref="AC12:AD12"/>
    <mergeCell ref="AA13:AB13"/>
    <mergeCell ref="AC13:AD13"/>
    <mergeCell ref="P2:Q2"/>
    <mergeCell ref="N4:O4"/>
    <mergeCell ref="V7:AF8"/>
    <mergeCell ref="V9:W9"/>
    <mergeCell ref="AA9:AB9"/>
    <mergeCell ref="AC9:AD9"/>
    <mergeCell ref="AE9:AF9"/>
    <mergeCell ref="K9:K10"/>
    <mergeCell ref="E15:F15"/>
    <mergeCell ref="G15:H15"/>
    <mergeCell ref="I15:J15"/>
    <mergeCell ref="I9:J9"/>
    <mergeCell ref="C25:C26"/>
    <mergeCell ref="B25:B26"/>
    <mergeCell ref="J25:J26"/>
    <mergeCell ref="K25:K26"/>
    <mergeCell ref="B41:B42"/>
    <mergeCell ref="C41:C42"/>
    <mergeCell ref="J41:J42"/>
    <mergeCell ref="C27:C28"/>
    <mergeCell ref="C29:C30"/>
    <mergeCell ref="J31:J32"/>
    <mergeCell ref="D3:E3"/>
    <mergeCell ref="D9:D10"/>
    <mergeCell ref="E9:F9"/>
    <mergeCell ref="G9:H9"/>
    <mergeCell ref="L25:L26"/>
    <mergeCell ref="M25:M26"/>
    <mergeCell ref="J27:J28"/>
    <mergeCell ref="J29:J30"/>
    <mergeCell ref="K27:K28"/>
    <mergeCell ref="L27:L28"/>
    <mergeCell ref="K29:K30"/>
    <mergeCell ref="L29:L30"/>
    <mergeCell ref="E2:G2"/>
    <mergeCell ref="AP29:AP30"/>
    <mergeCell ref="O56:O57"/>
    <mergeCell ref="P56:P57"/>
    <mergeCell ref="J43:J44"/>
    <mergeCell ref="J45:J46"/>
    <mergeCell ref="J47:J48"/>
    <mergeCell ref="H4:J4"/>
    <mergeCell ref="L41:L42"/>
    <mergeCell ref="M41:M42"/>
  </mergeCells>
  <hyperlinks>
    <hyperlink ref="R7" location="MENU!A1" display="MEN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D69"/>
  <sheetViews>
    <sheetView zoomScalePageLayoutView="0" workbookViewId="0" topLeftCell="A1">
      <selection activeCell="O10" sqref="O10"/>
    </sheetView>
  </sheetViews>
  <sheetFormatPr defaultColWidth="11.421875" defaultRowHeight="15"/>
  <cols>
    <col min="1" max="1" width="11.421875" style="22" customWidth="1"/>
    <col min="2" max="2" width="6.421875" style="22" customWidth="1"/>
    <col min="3" max="3" width="9.8515625" style="22" customWidth="1"/>
    <col min="4" max="4" width="12.57421875" style="22" customWidth="1"/>
    <col min="5" max="5" width="6.7109375" style="22" customWidth="1"/>
    <col min="6" max="6" width="6.8515625" style="22" customWidth="1"/>
    <col min="7" max="7" width="7.8515625" style="22" customWidth="1"/>
    <col min="8" max="8" width="7.00390625" style="22" customWidth="1"/>
    <col min="9" max="9" width="6.140625" style="22" customWidth="1"/>
    <col min="10" max="10" width="6.7109375" style="22" customWidth="1"/>
    <col min="11" max="11" width="7.8515625" style="22" customWidth="1"/>
    <col min="12" max="13" width="7.57421875" style="22" customWidth="1"/>
    <col min="14" max="14" width="6.57421875" style="22" customWidth="1"/>
    <col min="15" max="15" width="8.140625" style="22" customWidth="1"/>
    <col min="16" max="16" width="9.421875" style="22" customWidth="1"/>
    <col min="17" max="17" width="13.28125" style="22" customWidth="1"/>
    <col min="18" max="18" width="8.28125" style="22" customWidth="1"/>
    <col min="19" max="19" width="7.140625" style="22" customWidth="1"/>
    <col min="20" max="20" width="7.7109375" style="22" customWidth="1"/>
    <col min="21" max="21" width="5.57421875" style="22" customWidth="1"/>
    <col min="22" max="22" width="6.8515625" style="22" customWidth="1"/>
    <col min="23" max="26" width="7.00390625" style="22" customWidth="1"/>
    <col min="27" max="27" width="8.00390625" style="22" customWidth="1"/>
    <col min="28" max="28" width="6.28125" style="22" customWidth="1"/>
    <col min="29" max="29" width="9.00390625" style="22" customWidth="1"/>
    <col min="30" max="30" width="12.57421875" style="22" customWidth="1"/>
    <col min="31" max="31" width="7.7109375" style="22" customWidth="1"/>
    <col min="32" max="32" width="8.140625" style="22" customWidth="1"/>
    <col min="33" max="33" width="7.421875" style="22" customWidth="1"/>
    <col min="34" max="34" width="7.00390625" style="22" customWidth="1"/>
    <col min="35" max="35" width="6.8515625" style="22" customWidth="1"/>
    <col min="36" max="36" width="5.00390625" style="22" customWidth="1"/>
    <col min="37" max="37" width="6.00390625" style="22" customWidth="1"/>
    <col min="38" max="39" width="6.57421875" style="22" customWidth="1"/>
    <col min="40" max="40" width="11.421875" style="22" customWidth="1"/>
    <col min="41" max="41" width="12.421875" style="22" customWidth="1"/>
    <col min="42" max="42" width="9.140625" style="22" customWidth="1"/>
    <col min="43" max="43" width="12.57421875" style="22" customWidth="1"/>
    <col min="44" max="44" width="7.7109375" style="22" customWidth="1"/>
    <col min="45" max="45" width="7.421875" style="22" customWidth="1"/>
    <col min="46" max="46" width="7.28125" style="22" customWidth="1"/>
    <col min="47" max="47" width="5.140625" style="22" customWidth="1"/>
    <col min="48" max="48" width="7.7109375" style="22" bestFit="1" customWidth="1"/>
    <col min="49" max="49" width="6.00390625" style="22" customWidth="1"/>
    <col min="50" max="50" width="7.57421875" style="22" customWidth="1"/>
    <col min="51" max="51" width="6.28125" style="22" customWidth="1"/>
    <col min="52" max="52" width="6.421875" style="22" customWidth="1"/>
    <col min="53" max="16384" width="11.421875" style="22" customWidth="1"/>
  </cols>
  <sheetData>
    <row r="1" spans="6:7" ht="14.25">
      <c r="F1" s="23"/>
      <c r="G1" s="23"/>
    </row>
    <row r="2" spans="5:17" ht="15" customHeight="1">
      <c r="E2" s="96" t="s">
        <v>25</v>
      </c>
      <c r="F2" s="96"/>
      <c r="G2" s="96"/>
      <c r="O2" s="24" t="s">
        <v>126</v>
      </c>
      <c r="P2" s="95" t="s">
        <v>140</v>
      </c>
      <c r="Q2" s="95"/>
    </row>
    <row r="3" spans="4:6" ht="14.25">
      <c r="D3" s="97" t="s">
        <v>78</v>
      </c>
      <c r="E3" s="99"/>
      <c r="F3" s="25">
        <v>0</v>
      </c>
    </row>
    <row r="4" spans="4:16" ht="15" customHeight="1">
      <c r="D4" s="26"/>
      <c r="E4" s="27" t="s">
        <v>21</v>
      </c>
      <c r="F4" s="28" t="s">
        <v>22</v>
      </c>
      <c r="H4" s="63" t="s">
        <v>55</v>
      </c>
      <c r="I4" s="63"/>
      <c r="J4" s="63"/>
      <c r="K4" s="1"/>
      <c r="L4" s="1"/>
      <c r="M4" s="1"/>
      <c r="N4" s="63" t="s">
        <v>104</v>
      </c>
      <c r="O4" s="63"/>
      <c r="P4" s="27">
        <v>60</v>
      </c>
    </row>
    <row r="5" spans="4:32" ht="14.25">
      <c r="D5" s="29" t="s">
        <v>8</v>
      </c>
      <c r="E5" s="2">
        <v>30</v>
      </c>
      <c r="F5" s="8">
        <f>(F3*E5/100)</f>
        <v>0</v>
      </c>
      <c r="H5" s="24" t="s">
        <v>8</v>
      </c>
      <c r="I5" s="24" t="s">
        <v>9</v>
      </c>
      <c r="J5" s="24" t="s">
        <v>11</v>
      </c>
      <c r="K5" s="1"/>
      <c r="L5" s="1"/>
      <c r="M5" s="1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4:32" ht="14.25">
      <c r="D6" s="29" t="s">
        <v>9</v>
      </c>
      <c r="E6" s="2">
        <v>40</v>
      </c>
      <c r="F6" s="8">
        <f>(E6*F3/100)</f>
        <v>0</v>
      </c>
      <c r="H6" s="27">
        <v>80</v>
      </c>
      <c r="I6" s="27">
        <v>100</v>
      </c>
      <c r="J6" s="27">
        <v>120</v>
      </c>
      <c r="K6" s="23"/>
      <c r="L6" s="23"/>
      <c r="M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4:32" ht="15">
      <c r="D7" s="29" t="s">
        <v>20</v>
      </c>
      <c r="E7" s="2">
        <v>30</v>
      </c>
      <c r="F7" s="8">
        <f>(E7*F3/100)</f>
        <v>0</v>
      </c>
      <c r="R7" s="15" t="s">
        <v>93</v>
      </c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</row>
    <row r="8" spans="22:32" ht="14.25"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</row>
    <row r="9" spans="4:32" ht="15.75">
      <c r="D9" s="82" t="s">
        <v>23</v>
      </c>
      <c r="E9" s="97" t="s">
        <v>8</v>
      </c>
      <c r="F9" s="98"/>
      <c r="G9" s="97" t="s">
        <v>24</v>
      </c>
      <c r="H9" s="98"/>
      <c r="I9" s="97" t="s">
        <v>11</v>
      </c>
      <c r="J9" s="98"/>
      <c r="K9" s="92" t="s">
        <v>28</v>
      </c>
      <c r="L9" s="1"/>
      <c r="M9" s="1"/>
      <c r="V9" s="61"/>
      <c r="W9" s="61"/>
      <c r="X9" s="30"/>
      <c r="Y9" s="30"/>
      <c r="Z9" s="30"/>
      <c r="AA9" s="64"/>
      <c r="AB9" s="64"/>
      <c r="AC9" s="90"/>
      <c r="AD9" s="90"/>
      <c r="AE9" s="90"/>
      <c r="AF9" s="90"/>
    </row>
    <row r="10" spans="4:32" ht="15.75">
      <c r="D10" s="83"/>
      <c r="E10" s="31" t="s">
        <v>21</v>
      </c>
      <c r="F10" s="31" t="s">
        <v>22</v>
      </c>
      <c r="G10" s="31" t="s">
        <v>21</v>
      </c>
      <c r="H10" s="31" t="s">
        <v>22</v>
      </c>
      <c r="I10" s="31" t="s">
        <v>21</v>
      </c>
      <c r="J10" s="31" t="s">
        <v>22</v>
      </c>
      <c r="K10" s="92"/>
      <c r="L10" s="1"/>
      <c r="M10" s="1"/>
      <c r="V10" s="61"/>
      <c r="W10" s="61"/>
      <c r="X10" s="30"/>
      <c r="Y10" s="30"/>
      <c r="Z10" s="30"/>
      <c r="AA10" s="64"/>
      <c r="AB10" s="64"/>
      <c r="AC10" s="65"/>
      <c r="AD10" s="64"/>
      <c r="AE10" s="64"/>
      <c r="AF10" s="64"/>
    </row>
    <row r="11" spans="4:32" ht="15.75">
      <c r="D11" s="29">
        <v>1</v>
      </c>
      <c r="E11" s="2">
        <v>20</v>
      </c>
      <c r="F11" s="8">
        <f>(E11*F5/100)</f>
        <v>0</v>
      </c>
      <c r="G11" s="2">
        <v>30</v>
      </c>
      <c r="H11" s="8">
        <f>(G11*F6/100)</f>
        <v>0</v>
      </c>
      <c r="I11" s="2">
        <v>30</v>
      </c>
      <c r="J11" s="8">
        <f>(I11*F7/100)</f>
        <v>0</v>
      </c>
      <c r="K11" s="9">
        <f>(F11+H11+J11)</f>
        <v>0</v>
      </c>
      <c r="L11" s="1"/>
      <c r="M11" s="1"/>
      <c r="V11" s="61"/>
      <c r="W11" s="61"/>
      <c r="X11" s="30"/>
      <c r="Y11" s="30"/>
      <c r="Z11" s="30"/>
      <c r="AA11" s="64"/>
      <c r="AB11" s="64"/>
      <c r="AC11" s="64"/>
      <c r="AD11" s="64"/>
      <c r="AE11" s="64"/>
      <c r="AF11" s="64"/>
    </row>
    <row r="12" spans="4:32" ht="15.75">
      <c r="D12" s="29">
        <v>2</v>
      </c>
      <c r="E12" s="2">
        <v>30</v>
      </c>
      <c r="F12" s="8">
        <f>(E12*F5/100)</f>
        <v>0</v>
      </c>
      <c r="G12" s="2">
        <v>30</v>
      </c>
      <c r="H12" s="8">
        <f>(G12*F6/100)</f>
        <v>0</v>
      </c>
      <c r="I12" s="2">
        <v>50</v>
      </c>
      <c r="J12" s="8">
        <f>(I12*F7/100)</f>
        <v>0</v>
      </c>
      <c r="K12" s="9">
        <f>(F12+H12+J12)</f>
        <v>0</v>
      </c>
      <c r="L12" s="1"/>
      <c r="M12" s="1"/>
      <c r="V12" s="61"/>
      <c r="W12" s="61"/>
      <c r="X12" s="30"/>
      <c r="Y12" s="30"/>
      <c r="Z12" s="30"/>
      <c r="AA12" s="64"/>
      <c r="AB12" s="64"/>
      <c r="AC12" s="64"/>
      <c r="AD12" s="64"/>
      <c r="AE12" s="64"/>
      <c r="AF12" s="64"/>
    </row>
    <row r="13" spans="4:32" ht="15.75">
      <c r="D13" s="29">
        <v>3</v>
      </c>
      <c r="E13" s="2">
        <v>25</v>
      </c>
      <c r="F13" s="8">
        <f>(E13*F5/100)</f>
        <v>0</v>
      </c>
      <c r="G13" s="2">
        <v>20</v>
      </c>
      <c r="H13" s="8">
        <f>(G13*F6/100)</f>
        <v>0</v>
      </c>
      <c r="I13" s="2">
        <v>10</v>
      </c>
      <c r="J13" s="8">
        <f>(I13*F7/100)</f>
        <v>0</v>
      </c>
      <c r="K13" s="9">
        <f>(F13+H13+J13)</f>
        <v>0</v>
      </c>
      <c r="L13" s="1"/>
      <c r="M13" s="1"/>
      <c r="V13" s="61"/>
      <c r="W13" s="61"/>
      <c r="X13" s="30"/>
      <c r="Y13" s="30"/>
      <c r="Z13" s="30"/>
      <c r="AA13" s="64"/>
      <c r="AB13" s="64"/>
      <c r="AC13" s="91"/>
      <c r="AD13" s="64"/>
      <c r="AE13" s="64"/>
      <c r="AF13" s="64"/>
    </row>
    <row r="14" spans="4:13" ht="14.25">
      <c r="D14" s="29">
        <v>4</v>
      </c>
      <c r="E14" s="2">
        <v>25</v>
      </c>
      <c r="F14" s="8">
        <f>(E14*F5/100)</f>
        <v>0</v>
      </c>
      <c r="G14" s="2">
        <v>20</v>
      </c>
      <c r="H14" s="8">
        <f>(G14*F6/100)</f>
        <v>0</v>
      </c>
      <c r="I14" s="2">
        <v>10</v>
      </c>
      <c r="J14" s="8">
        <f>(I14*F7/100)</f>
        <v>0</v>
      </c>
      <c r="K14" s="9">
        <f>(F14+H14+J14)</f>
        <v>0</v>
      </c>
      <c r="L14" s="1"/>
      <c r="M14" s="1"/>
    </row>
    <row r="15" spans="4:13" ht="14.25">
      <c r="D15" s="29" t="s">
        <v>28</v>
      </c>
      <c r="E15" s="93">
        <f>(F11+F12+F13+F14)</f>
        <v>0</v>
      </c>
      <c r="F15" s="94"/>
      <c r="G15" s="93">
        <f>(H11+H12+H13+H14)</f>
        <v>0</v>
      </c>
      <c r="H15" s="94"/>
      <c r="I15" s="93">
        <f>(J11+J12+J13+J14)</f>
        <v>0</v>
      </c>
      <c r="J15" s="94"/>
      <c r="K15" s="9">
        <f>SUM(K11:K14)</f>
        <v>0</v>
      </c>
      <c r="L15" s="1"/>
      <c r="M15" s="1"/>
    </row>
    <row r="16" ht="14.25">
      <c r="J16" s="11"/>
    </row>
    <row r="18" spans="4:45" ht="15">
      <c r="D18" s="32" t="s">
        <v>26</v>
      </c>
      <c r="E18" s="33" t="s">
        <v>99</v>
      </c>
      <c r="F18" s="33" t="s">
        <v>101</v>
      </c>
      <c r="G18" s="33" t="s">
        <v>100</v>
      </c>
      <c r="H18" s="33" t="s">
        <v>28</v>
      </c>
      <c r="Q18" s="32" t="s">
        <v>130</v>
      </c>
      <c r="R18" s="33" t="s">
        <v>99</v>
      </c>
      <c r="S18" s="33" t="s">
        <v>101</v>
      </c>
      <c r="T18" s="33" t="s">
        <v>100</v>
      </c>
      <c r="U18" s="33" t="s">
        <v>28</v>
      </c>
      <c r="AD18" s="32" t="s">
        <v>131</v>
      </c>
      <c r="AE18" s="33" t="s">
        <v>99</v>
      </c>
      <c r="AF18" s="33" t="s">
        <v>101</v>
      </c>
      <c r="AG18" s="33" t="s">
        <v>100</v>
      </c>
      <c r="AH18" s="33" t="s">
        <v>28</v>
      </c>
      <c r="AO18" s="32" t="s">
        <v>133</v>
      </c>
      <c r="AP18" s="33" t="s">
        <v>99</v>
      </c>
      <c r="AQ18" s="33" t="s">
        <v>101</v>
      </c>
      <c r="AR18" s="33" t="s">
        <v>100</v>
      </c>
      <c r="AS18" s="33" t="s">
        <v>28</v>
      </c>
    </row>
    <row r="19" spans="4:52" ht="14.25">
      <c r="D19" s="29" t="s">
        <v>21</v>
      </c>
      <c r="E19" s="2">
        <v>40</v>
      </c>
      <c r="F19" s="2">
        <v>30</v>
      </c>
      <c r="G19" s="2">
        <v>30</v>
      </c>
      <c r="H19" s="3">
        <f>SUM(E19:G19)</f>
        <v>100</v>
      </c>
      <c r="Q19" s="29" t="s">
        <v>21</v>
      </c>
      <c r="R19" s="2">
        <v>40</v>
      </c>
      <c r="S19" s="2">
        <v>40</v>
      </c>
      <c r="T19" s="2">
        <v>20</v>
      </c>
      <c r="U19" s="3">
        <f>SUM(R19:T19)</f>
        <v>100</v>
      </c>
      <c r="AD19" s="29" t="s">
        <v>21</v>
      </c>
      <c r="AE19" s="2">
        <v>35</v>
      </c>
      <c r="AF19" s="2">
        <v>40</v>
      </c>
      <c r="AG19" s="2">
        <v>25</v>
      </c>
      <c r="AH19" s="3">
        <f>SUM(AE19:AG19)</f>
        <v>100</v>
      </c>
      <c r="AO19" s="29" t="s">
        <v>21</v>
      </c>
      <c r="AP19" s="2">
        <v>25</v>
      </c>
      <c r="AQ19" s="2">
        <v>50</v>
      </c>
      <c r="AR19" s="2">
        <v>25</v>
      </c>
      <c r="AS19" s="3">
        <f>SUM(AP19:AR19)</f>
        <v>100</v>
      </c>
      <c r="AZ19" s="22">
        <v>30</v>
      </c>
    </row>
    <row r="20" spans="4:45" ht="14.25">
      <c r="D20" s="29" t="s">
        <v>8</v>
      </c>
      <c r="E20" s="8">
        <f>(E19*F11/100)</f>
        <v>0</v>
      </c>
      <c r="F20" s="8">
        <f>(F19*F11/100)</f>
        <v>0</v>
      </c>
      <c r="G20" s="8">
        <f>(G19*F11/100)</f>
        <v>0</v>
      </c>
      <c r="H20" s="3">
        <f>SUM(E20:G20)</f>
        <v>0</v>
      </c>
      <c r="Q20" s="29" t="s">
        <v>8</v>
      </c>
      <c r="R20" s="8">
        <f>(F12*R19/100)</f>
        <v>0</v>
      </c>
      <c r="S20" s="8">
        <f>(F12*S19/100)</f>
        <v>0</v>
      </c>
      <c r="T20" s="8">
        <f>(F12*T19/100)</f>
        <v>0</v>
      </c>
      <c r="U20" s="3">
        <f>SUM(R20:T20)</f>
        <v>0</v>
      </c>
      <c r="AD20" s="29" t="s">
        <v>8</v>
      </c>
      <c r="AE20" s="8">
        <f>(F13*AE19/100)</f>
        <v>0</v>
      </c>
      <c r="AF20" s="8">
        <f>(F13/100)</f>
        <v>0</v>
      </c>
      <c r="AG20" s="8">
        <f>(AG19*F13/100)</f>
        <v>0</v>
      </c>
      <c r="AH20" s="3">
        <f>SUM(AE20:AG20)</f>
        <v>0</v>
      </c>
      <c r="AO20" s="29" t="s">
        <v>8</v>
      </c>
      <c r="AP20" s="8">
        <f>(AP19*F14/100)</f>
        <v>0</v>
      </c>
      <c r="AQ20" s="8">
        <f>(AQ19*F14/100)</f>
        <v>0</v>
      </c>
      <c r="AR20" s="8">
        <f>(AR19*F14/100)</f>
        <v>0</v>
      </c>
      <c r="AS20" s="3">
        <f>SUM(AP20:AR20)</f>
        <v>0</v>
      </c>
    </row>
    <row r="21" spans="4:56" ht="14.25">
      <c r="D21" s="29" t="s">
        <v>9</v>
      </c>
      <c r="E21" s="8">
        <f>(E19*H11/100)</f>
        <v>0</v>
      </c>
      <c r="F21" s="8">
        <f>(F19*H11/100)</f>
        <v>0</v>
      </c>
      <c r="G21" s="8">
        <f>(G19*H11/100)</f>
        <v>0</v>
      </c>
      <c r="H21" s="3">
        <f>SUM(E21:G21)</f>
        <v>0</v>
      </c>
      <c r="Q21" s="29" t="s">
        <v>9</v>
      </c>
      <c r="R21" s="8">
        <f>(H12*R19/100)</f>
        <v>0</v>
      </c>
      <c r="S21" s="8">
        <f>(H12*S19/100)</f>
        <v>0</v>
      </c>
      <c r="T21" s="8">
        <f>(H12*T19/100)</f>
        <v>0</v>
      </c>
      <c r="U21" s="3">
        <f>SUM(R21:T21)</f>
        <v>0</v>
      </c>
      <c r="AD21" s="29" t="s">
        <v>9</v>
      </c>
      <c r="AE21" s="8">
        <f>(AE19*H14/100)</f>
        <v>0</v>
      </c>
      <c r="AF21" s="8">
        <f>(AF19*H14/100)</f>
        <v>0</v>
      </c>
      <c r="AG21" s="8">
        <f>(AG19*H13/100)</f>
        <v>0</v>
      </c>
      <c r="AH21" s="3">
        <f>SUM(AE21:AG21)</f>
        <v>0</v>
      </c>
      <c r="AO21" s="29" t="s">
        <v>9</v>
      </c>
      <c r="AP21" s="8">
        <f>(AP19*H14/100)</f>
        <v>0</v>
      </c>
      <c r="AQ21" s="8">
        <f>(AQ19*H14/100)</f>
        <v>0</v>
      </c>
      <c r="AR21" s="8">
        <f>(AR19*H14/100)</f>
        <v>0</v>
      </c>
      <c r="AS21" s="3">
        <f>SUM(AP21:AR21)</f>
        <v>0</v>
      </c>
      <c r="AV21" s="23"/>
      <c r="AW21" s="23"/>
      <c r="AX21" s="23"/>
      <c r="AY21" s="23"/>
      <c r="AZ21" s="23"/>
      <c r="BA21" s="23"/>
      <c r="BB21" s="23"/>
      <c r="BC21" s="23"/>
      <c r="BD21" s="23"/>
    </row>
    <row r="22" spans="4:56" ht="14.25">
      <c r="D22" s="29" t="s">
        <v>20</v>
      </c>
      <c r="E22" s="8">
        <f>(E19*J11/100)</f>
        <v>0</v>
      </c>
      <c r="F22" s="8">
        <f>(F19*J11/100)</f>
        <v>0</v>
      </c>
      <c r="G22" s="8">
        <f>(G19*J11/100)</f>
        <v>0</v>
      </c>
      <c r="H22" s="3">
        <f>SUM(E22:G22)</f>
        <v>0</v>
      </c>
      <c r="Q22" s="29" t="s">
        <v>20</v>
      </c>
      <c r="R22" s="8">
        <f>(J12*R19/100)</f>
        <v>0</v>
      </c>
      <c r="S22" s="8">
        <f>(J12*S19/100)</f>
        <v>0</v>
      </c>
      <c r="T22" s="8">
        <f>(J12*T19/100)</f>
        <v>0</v>
      </c>
      <c r="U22" s="3">
        <f>SUM(R22:T22)</f>
        <v>0</v>
      </c>
      <c r="AD22" s="29" t="s">
        <v>20</v>
      </c>
      <c r="AE22" s="8">
        <f>(AE19*J13/100)</f>
        <v>0</v>
      </c>
      <c r="AF22" s="8">
        <f>(AF19*J13/100)</f>
        <v>0</v>
      </c>
      <c r="AG22" s="8">
        <f>(AG19*J13/100)</f>
        <v>0</v>
      </c>
      <c r="AH22" s="3">
        <f>SUM(AE22:AG22)</f>
        <v>0</v>
      </c>
      <c r="AO22" s="29" t="s">
        <v>20</v>
      </c>
      <c r="AP22" s="8">
        <f>(AP19*J14/100)</f>
        <v>0</v>
      </c>
      <c r="AQ22" s="8">
        <f>(AQ19*J14/100)</f>
        <v>0</v>
      </c>
      <c r="AR22" s="8">
        <f>(AR19*J14/100)</f>
        <v>0</v>
      </c>
      <c r="AS22" s="3">
        <f>SUM(AP22:AR22)</f>
        <v>0</v>
      </c>
      <c r="AV22" s="23"/>
      <c r="AW22" s="23"/>
      <c r="AX22" s="23"/>
      <c r="AY22" s="23"/>
      <c r="AZ22" s="23"/>
      <c r="BA22" s="23"/>
      <c r="BB22" s="23"/>
      <c r="BC22" s="23"/>
      <c r="BD22" s="23"/>
    </row>
    <row r="23" spans="4:56" ht="14.25">
      <c r="D23" s="6" t="s">
        <v>28</v>
      </c>
      <c r="E23" s="3">
        <f>SUM(E20:E22)</f>
        <v>0</v>
      </c>
      <c r="F23" s="3">
        <f>SUM(F20:F22)</f>
        <v>0</v>
      </c>
      <c r="G23" s="3">
        <f>SUM(G20:G22)</f>
        <v>0</v>
      </c>
      <c r="H23" s="3">
        <f>SUM(H20:H22)</f>
        <v>0</v>
      </c>
      <c r="Q23" s="29" t="s">
        <v>28</v>
      </c>
      <c r="R23" s="3">
        <f>SUM(R20:R22)</f>
        <v>0</v>
      </c>
      <c r="S23" s="3">
        <f>SUM(S20:S22)</f>
        <v>0</v>
      </c>
      <c r="T23" s="3">
        <f>SUM(T20:T22)</f>
        <v>0</v>
      </c>
      <c r="U23" s="3">
        <f>SUM(U20:U22)</f>
        <v>0</v>
      </c>
      <c r="AD23" s="29" t="s">
        <v>28</v>
      </c>
      <c r="AE23" s="3">
        <f>SUM(AE20:AE22)</f>
        <v>0</v>
      </c>
      <c r="AF23" s="3">
        <f>SUM(AF20:AF22)</f>
        <v>0</v>
      </c>
      <c r="AG23" s="3">
        <f>SUM(AG20:AG22)</f>
        <v>0</v>
      </c>
      <c r="AH23" s="3">
        <f>SUM(AH20:AH22)</f>
        <v>0</v>
      </c>
      <c r="AO23" s="29" t="s">
        <v>28</v>
      </c>
      <c r="AP23" s="3">
        <f>SUM(AP20:AP22)</f>
        <v>0</v>
      </c>
      <c r="AQ23" s="3">
        <f>SUM(AQ20:AQ22)</f>
        <v>0</v>
      </c>
      <c r="AR23" s="3">
        <f>SUM(AR20:AR22)</f>
        <v>0</v>
      </c>
      <c r="AS23" s="3">
        <f>SUM(AS20:AS22)</f>
        <v>0</v>
      </c>
      <c r="AV23" s="23"/>
      <c r="AW23" s="23"/>
      <c r="AX23" s="23"/>
      <c r="AY23" s="23"/>
      <c r="AZ23" s="23"/>
      <c r="BA23" s="23"/>
      <c r="BB23" s="23"/>
      <c r="BC23" s="23"/>
      <c r="BD23" s="23"/>
    </row>
    <row r="24" spans="48:56" ht="14.25">
      <c r="AV24" s="23"/>
      <c r="AW24" s="23"/>
      <c r="AX24" s="23"/>
      <c r="AY24" s="23"/>
      <c r="AZ24" s="23"/>
      <c r="BA24" s="23"/>
      <c r="BB24" s="23"/>
      <c r="BC24" s="23"/>
      <c r="BD24" s="23"/>
    </row>
    <row r="25" spans="2:56" ht="15">
      <c r="B25" s="89" t="s">
        <v>4</v>
      </c>
      <c r="C25" s="89" t="s">
        <v>129</v>
      </c>
      <c r="D25" s="33" t="s">
        <v>26</v>
      </c>
      <c r="E25" s="33" t="s">
        <v>128</v>
      </c>
      <c r="F25" s="10">
        <f>(E23)</f>
        <v>0</v>
      </c>
      <c r="G25" s="33" t="s">
        <v>57</v>
      </c>
      <c r="H25" s="33">
        <v>1</v>
      </c>
      <c r="I25" s="33" t="s">
        <v>99</v>
      </c>
      <c r="J25" s="89" t="s">
        <v>28</v>
      </c>
      <c r="K25" s="89" t="s">
        <v>134</v>
      </c>
      <c r="L25" s="89" t="s">
        <v>135</v>
      </c>
      <c r="M25" s="89" t="s">
        <v>141</v>
      </c>
      <c r="O25" s="89" t="s">
        <v>4</v>
      </c>
      <c r="P25" s="89" t="s">
        <v>129</v>
      </c>
      <c r="Q25" s="33" t="s">
        <v>26</v>
      </c>
      <c r="R25" s="33" t="s">
        <v>128</v>
      </c>
      <c r="S25" s="10">
        <f>(R23)</f>
        <v>0</v>
      </c>
      <c r="T25" s="33" t="s">
        <v>57</v>
      </c>
      <c r="U25" s="33">
        <v>1</v>
      </c>
      <c r="V25" s="33" t="s">
        <v>99</v>
      </c>
      <c r="W25" s="89" t="s">
        <v>28</v>
      </c>
      <c r="X25" s="89" t="s">
        <v>134</v>
      </c>
      <c r="Y25" s="89" t="s">
        <v>135</v>
      </c>
      <c r="Z25" s="89" t="s">
        <v>141</v>
      </c>
      <c r="AB25" s="89" t="s">
        <v>4</v>
      </c>
      <c r="AC25" s="89" t="s">
        <v>129</v>
      </c>
      <c r="AD25" s="33" t="s">
        <v>26</v>
      </c>
      <c r="AE25" s="33" t="s">
        <v>128</v>
      </c>
      <c r="AF25" s="10">
        <f>(AE23)</f>
        <v>0</v>
      </c>
      <c r="AG25" s="33" t="s">
        <v>57</v>
      </c>
      <c r="AH25" s="33">
        <v>1</v>
      </c>
      <c r="AI25" s="33" t="s">
        <v>99</v>
      </c>
      <c r="AJ25" s="89" t="s">
        <v>28</v>
      </c>
      <c r="AK25" s="89" t="s">
        <v>134</v>
      </c>
      <c r="AL25" s="89" t="s">
        <v>135</v>
      </c>
      <c r="AM25" s="89" t="s">
        <v>141</v>
      </c>
      <c r="AO25" s="89" t="s">
        <v>4</v>
      </c>
      <c r="AP25" s="89" t="s">
        <v>129</v>
      </c>
      <c r="AQ25" s="33" t="s">
        <v>26</v>
      </c>
      <c r="AR25" s="33" t="s">
        <v>128</v>
      </c>
      <c r="AS25" s="10">
        <f>(AR23)</f>
        <v>0</v>
      </c>
      <c r="AT25" s="33" t="s">
        <v>57</v>
      </c>
      <c r="AU25" s="33">
        <v>1</v>
      </c>
      <c r="AV25" s="33" t="s">
        <v>99</v>
      </c>
      <c r="AW25" s="89" t="s">
        <v>28</v>
      </c>
      <c r="AX25" s="89" t="s">
        <v>134</v>
      </c>
      <c r="AY25" s="89" t="s">
        <v>135</v>
      </c>
      <c r="AZ25" s="89" t="s">
        <v>141</v>
      </c>
      <c r="BA25" s="35"/>
      <c r="BB25" s="36"/>
      <c r="BC25" s="35"/>
      <c r="BD25" s="37"/>
    </row>
    <row r="26" spans="2:56" ht="15">
      <c r="B26" s="62"/>
      <c r="C26" s="62"/>
      <c r="D26" s="33" t="s">
        <v>56</v>
      </c>
      <c r="E26" s="33" t="s">
        <v>96</v>
      </c>
      <c r="F26" s="33" t="s">
        <v>97</v>
      </c>
      <c r="G26" s="33" t="s">
        <v>127</v>
      </c>
      <c r="H26" s="33" t="s">
        <v>27</v>
      </c>
      <c r="I26" s="33" t="s">
        <v>22</v>
      </c>
      <c r="J26" s="62"/>
      <c r="K26" s="62"/>
      <c r="L26" s="62"/>
      <c r="M26" s="62"/>
      <c r="N26" s="1"/>
      <c r="O26" s="62"/>
      <c r="P26" s="62"/>
      <c r="Q26" s="33" t="s">
        <v>56</v>
      </c>
      <c r="R26" s="33" t="s">
        <v>96</v>
      </c>
      <c r="S26" s="33" t="s">
        <v>97</v>
      </c>
      <c r="T26" s="33" t="s">
        <v>127</v>
      </c>
      <c r="U26" s="33" t="s">
        <v>27</v>
      </c>
      <c r="V26" s="33" t="s">
        <v>22</v>
      </c>
      <c r="W26" s="62"/>
      <c r="X26" s="62"/>
      <c r="Y26" s="62"/>
      <c r="Z26" s="62"/>
      <c r="AB26" s="62"/>
      <c r="AC26" s="62"/>
      <c r="AD26" s="33" t="s">
        <v>56</v>
      </c>
      <c r="AE26" s="33" t="s">
        <v>96</v>
      </c>
      <c r="AF26" s="33" t="s">
        <v>97</v>
      </c>
      <c r="AG26" s="33" t="s">
        <v>127</v>
      </c>
      <c r="AH26" s="33" t="s">
        <v>27</v>
      </c>
      <c r="AI26" s="33" t="s">
        <v>22</v>
      </c>
      <c r="AJ26" s="62"/>
      <c r="AK26" s="62"/>
      <c r="AL26" s="62"/>
      <c r="AM26" s="62"/>
      <c r="AO26" s="62"/>
      <c r="AP26" s="62"/>
      <c r="AQ26" s="33" t="s">
        <v>56</v>
      </c>
      <c r="AR26" s="33" t="s">
        <v>96</v>
      </c>
      <c r="AS26" s="33" t="s">
        <v>97</v>
      </c>
      <c r="AT26" s="33" t="s">
        <v>127</v>
      </c>
      <c r="AU26" s="33" t="s">
        <v>27</v>
      </c>
      <c r="AV26" s="33" t="s">
        <v>22</v>
      </c>
      <c r="AW26" s="62"/>
      <c r="AX26" s="62"/>
      <c r="AY26" s="62"/>
      <c r="AZ26" s="62"/>
      <c r="BA26" s="35"/>
      <c r="BB26" s="35"/>
      <c r="BC26" s="35"/>
      <c r="BD26" s="37"/>
    </row>
    <row r="27" spans="2:56" ht="14.25">
      <c r="B27" s="29">
        <v>1</v>
      </c>
      <c r="C27" s="82" t="s">
        <v>11</v>
      </c>
      <c r="D27" s="27" t="s">
        <v>98</v>
      </c>
      <c r="E27" s="27">
        <v>0</v>
      </c>
      <c r="F27" s="27">
        <v>0</v>
      </c>
      <c r="G27" s="3">
        <f>(J6*F27/100)</f>
        <v>0</v>
      </c>
      <c r="H27" s="27">
        <v>0</v>
      </c>
      <c r="I27" s="27">
        <v>0</v>
      </c>
      <c r="J27" s="87">
        <f>(I27*H27)+(I28*H28)</f>
        <v>0</v>
      </c>
      <c r="K27" s="87">
        <f>(E22)</f>
        <v>0</v>
      </c>
      <c r="L27" s="87">
        <f>(J27)</f>
        <v>0</v>
      </c>
      <c r="M27" s="3">
        <f>(I27*H27*G27)/(P4)</f>
        <v>0</v>
      </c>
      <c r="N27" s="1"/>
      <c r="O27" s="29">
        <v>1</v>
      </c>
      <c r="P27" s="82" t="s">
        <v>11</v>
      </c>
      <c r="Q27" s="27" t="s">
        <v>98</v>
      </c>
      <c r="R27" s="27">
        <v>0</v>
      </c>
      <c r="S27" s="27">
        <v>0</v>
      </c>
      <c r="T27" s="3">
        <f>(S27*J6/100)</f>
        <v>0</v>
      </c>
      <c r="U27" s="27">
        <v>0</v>
      </c>
      <c r="V27" s="27">
        <v>0</v>
      </c>
      <c r="W27" s="87">
        <f>(V27*U27)+(V28*U28)</f>
        <v>0</v>
      </c>
      <c r="X27" s="87">
        <f>(R22)</f>
        <v>0</v>
      </c>
      <c r="Y27" s="87">
        <f>(W27)</f>
        <v>0</v>
      </c>
      <c r="Z27" s="3">
        <f>(V27*U27*T27)/(P4)</f>
        <v>0</v>
      </c>
      <c r="AB27" s="29">
        <v>1</v>
      </c>
      <c r="AC27" s="82" t="s">
        <v>11</v>
      </c>
      <c r="AD27" s="27" t="s">
        <v>98</v>
      </c>
      <c r="AE27" s="27">
        <v>0</v>
      </c>
      <c r="AF27" s="27">
        <v>0</v>
      </c>
      <c r="AG27" s="3">
        <f>(AF27*J6/100)</f>
        <v>0</v>
      </c>
      <c r="AH27" s="27">
        <v>0</v>
      </c>
      <c r="AI27" s="27">
        <v>0</v>
      </c>
      <c r="AJ27" s="87">
        <f>(AI27*AH27)+(AI28*AH28)</f>
        <v>0</v>
      </c>
      <c r="AK27" s="87">
        <f>(AE22)</f>
        <v>0</v>
      </c>
      <c r="AL27" s="87">
        <f>(AJ27)</f>
        <v>0</v>
      </c>
      <c r="AM27" s="3">
        <f>(AI27*AH27*AG27)/(P4)</f>
        <v>0</v>
      </c>
      <c r="AO27" s="29">
        <v>1</v>
      </c>
      <c r="AP27" s="82" t="s">
        <v>11</v>
      </c>
      <c r="AQ27" s="27" t="s">
        <v>98</v>
      </c>
      <c r="AR27" s="27">
        <v>2</v>
      </c>
      <c r="AS27" s="27">
        <v>70</v>
      </c>
      <c r="AT27" s="3">
        <f>(AS27*J6/100)</f>
        <v>84</v>
      </c>
      <c r="AU27" s="27">
        <v>0</v>
      </c>
      <c r="AV27" s="27">
        <v>0</v>
      </c>
      <c r="AW27" s="87">
        <f>(AV27*AU27)+(AV28*AU28)</f>
        <v>0</v>
      </c>
      <c r="AX27" s="87">
        <f>(AR22)</f>
        <v>0</v>
      </c>
      <c r="AY27" s="87">
        <f>(AW27)</f>
        <v>0</v>
      </c>
      <c r="AZ27" s="3">
        <f>(AV27*AU27*AT27)/(P4)</f>
        <v>0</v>
      </c>
      <c r="BA27" s="4"/>
      <c r="BB27" s="23"/>
      <c r="BC27" s="23"/>
      <c r="BD27" s="5"/>
    </row>
    <row r="28" spans="2:56" ht="14.25">
      <c r="B28" s="29">
        <v>2</v>
      </c>
      <c r="C28" s="83"/>
      <c r="D28" s="27" t="s">
        <v>125</v>
      </c>
      <c r="E28" s="27">
        <v>0</v>
      </c>
      <c r="F28" s="27">
        <v>0</v>
      </c>
      <c r="G28" s="3">
        <f>(F28*J6/100)</f>
        <v>0</v>
      </c>
      <c r="H28" s="27">
        <v>0</v>
      </c>
      <c r="I28" s="27">
        <v>0</v>
      </c>
      <c r="J28" s="88"/>
      <c r="K28" s="88"/>
      <c r="L28" s="88"/>
      <c r="M28" s="3">
        <f>(I28*H28*G28)/(P4)</f>
        <v>0</v>
      </c>
      <c r="N28" s="1"/>
      <c r="O28" s="29">
        <v>2</v>
      </c>
      <c r="P28" s="83"/>
      <c r="Q28" s="27" t="s">
        <v>125</v>
      </c>
      <c r="R28" s="27">
        <v>0</v>
      </c>
      <c r="S28" s="27">
        <v>0</v>
      </c>
      <c r="T28" s="3">
        <f>(S28*J6/100)</f>
        <v>0</v>
      </c>
      <c r="U28" s="27">
        <v>0</v>
      </c>
      <c r="V28" s="27">
        <v>0</v>
      </c>
      <c r="W28" s="88"/>
      <c r="X28" s="88"/>
      <c r="Y28" s="88"/>
      <c r="Z28" s="3">
        <f>(V28*U28*T28)/(P4)</f>
        <v>0</v>
      </c>
      <c r="AB28" s="29">
        <v>2</v>
      </c>
      <c r="AC28" s="83"/>
      <c r="AD28" s="27" t="s">
        <v>125</v>
      </c>
      <c r="AE28" s="27">
        <v>0</v>
      </c>
      <c r="AF28" s="27">
        <v>0</v>
      </c>
      <c r="AG28" s="3">
        <f>(AF28*J6/100)</f>
        <v>0</v>
      </c>
      <c r="AH28" s="27">
        <v>0</v>
      </c>
      <c r="AI28" s="27">
        <v>0</v>
      </c>
      <c r="AJ28" s="88"/>
      <c r="AK28" s="88"/>
      <c r="AL28" s="88"/>
      <c r="AM28" s="3">
        <f>(AI28*AH28*AG28)/(P4)</f>
        <v>0</v>
      </c>
      <c r="AO28" s="29">
        <v>2</v>
      </c>
      <c r="AP28" s="83"/>
      <c r="AQ28" s="27" t="s">
        <v>125</v>
      </c>
      <c r="AR28" s="27">
        <v>2</v>
      </c>
      <c r="AS28" s="27">
        <v>70</v>
      </c>
      <c r="AT28" s="3">
        <f>(AS28*J6/100)</f>
        <v>84</v>
      </c>
      <c r="AU28" s="27">
        <v>0</v>
      </c>
      <c r="AV28" s="27">
        <v>0</v>
      </c>
      <c r="AW28" s="88"/>
      <c r="AX28" s="88"/>
      <c r="AY28" s="88"/>
      <c r="AZ28" s="3">
        <f>(AV28*AU28*AT28)/(P4)</f>
        <v>0</v>
      </c>
      <c r="BA28" s="4"/>
      <c r="BB28" s="23"/>
      <c r="BC28" s="23"/>
      <c r="BD28" s="5"/>
    </row>
    <row r="29" spans="2:56" ht="14.25">
      <c r="B29" s="29">
        <v>3</v>
      </c>
      <c r="C29" s="82" t="s">
        <v>8</v>
      </c>
      <c r="D29" s="27" t="s">
        <v>95</v>
      </c>
      <c r="E29" s="27">
        <v>0</v>
      </c>
      <c r="F29" s="27">
        <v>0</v>
      </c>
      <c r="G29" s="3">
        <f>(H6*F29/100)</f>
        <v>0</v>
      </c>
      <c r="H29" s="27">
        <v>0</v>
      </c>
      <c r="I29" s="27">
        <v>0</v>
      </c>
      <c r="J29" s="87">
        <f>(I29*H29)+(I30*H30)</f>
        <v>0</v>
      </c>
      <c r="K29" s="87">
        <f>(E20)</f>
        <v>0</v>
      </c>
      <c r="L29" s="87">
        <f>(J29)</f>
        <v>0</v>
      </c>
      <c r="M29" s="3">
        <f>(I29*H29*G29)/(P4)</f>
        <v>0</v>
      </c>
      <c r="N29" s="1"/>
      <c r="O29" s="29">
        <v>3</v>
      </c>
      <c r="P29" s="82" t="s">
        <v>8</v>
      </c>
      <c r="Q29" s="27" t="s">
        <v>95</v>
      </c>
      <c r="R29" s="27">
        <v>0</v>
      </c>
      <c r="S29" s="27">
        <v>0</v>
      </c>
      <c r="T29" s="3">
        <f>(S29*J6/100)</f>
        <v>0</v>
      </c>
      <c r="U29" s="27">
        <v>0</v>
      </c>
      <c r="V29" s="27">
        <v>0</v>
      </c>
      <c r="W29" s="87">
        <f>(V30*U30)+(V29*U29)</f>
        <v>0</v>
      </c>
      <c r="X29" s="87">
        <f>(R20)</f>
        <v>0</v>
      </c>
      <c r="Y29" s="87">
        <f>(W29)</f>
        <v>0</v>
      </c>
      <c r="Z29" s="3">
        <f>(V29*U29*T29)/(P4)</f>
        <v>0</v>
      </c>
      <c r="AB29" s="29">
        <v>3</v>
      </c>
      <c r="AC29" s="82" t="s">
        <v>8</v>
      </c>
      <c r="AD29" s="27" t="s">
        <v>95</v>
      </c>
      <c r="AE29" s="27">
        <v>0</v>
      </c>
      <c r="AF29" s="27">
        <v>0</v>
      </c>
      <c r="AG29" s="3">
        <f>(AF29*H6/100)</f>
        <v>0</v>
      </c>
      <c r="AH29" s="27">
        <v>0</v>
      </c>
      <c r="AI29" s="27">
        <v>0</v>
      </c>
      <c r="AJ29" s="87">
        <f>(AI30*AH30)+(AI29*AH29)</f>
        <v>0</v>
      </c>
      <c r="AK29" s="87">
        <f>(AE20)</f>
        <v>0</v>
      </c>
      <c r="AL29" s="87">
        <f>(AJ29)</f>
        <v>0</v>
      </c>
      <c r="AM29" s="3">
        <f>(AI29*AH29*AG29)/(P4)</f>
        <v>0</v>
      </c>
      <c r="AO29" s="29">
        <v>3</v>
      </c>
      <c r="AP29" s="82" t="s">
        <v>8</v>
      </c>
      <c r="AQ29" s="27" t="s">
        <v>95</v>
      </c>
      <c r="AR29" s="27">
        <v>2</v>
      </c>
      <c r="AS29" s="27">
        <v>80</v>
      </c>
      <c r="AT29" s="3">
        <f>(AS29*H6/100)</f>
        <v>64</v>
      </c>
      <c r="AU29" s="27">
        <v>0</v>
      </c>
      <c r="AV29" s="27">
        <v>0</v>
      </c>
      <c r="AW29" s="87">
        <f>(AV30*AU30)+(AV29*AU29)</f>
        <v>0</v>
      </c>
      <c r="AX29" s="87">
        <f>(AR20)</f>
        <v>0</v>
      </c>
      <c r="AY29" s="87">
        <f>(AW29)</f>
        <v>0</v>
      </c>
      <c r="AZ29" s="3">
        <f>(AV29*AU29*AT29)/(P4)</f>
        <v>0</v>
      </c>
      <c r="BA29" s="4"/>
      <c r="BB29" s="23"/>
      <c r="BC29" s="23"/>
      <c r="BD29" s="5"/>
    </row>
    <row r="30" spans="2:56" ht="14.25">
      <c r="B30" s="29">
        <v>4</v>
      </c>
      <c r="C30" s="83"/>
      <c r="D30" s="27" t="s">
        <v>124</v>
      </c>
      <c r="E30" s="27">
        <v>0</v>
      </c>
      <c r="F30" s="27">
        <v>0</v>
      </c>
      <c r="G30" s="3">
        <f>(F30*H6/100)</f>
        <v>0</v>
      </c>
      <c r="H30" s="27">
        <v>0</v>
      </c>
      <c r="I30" s="27">
        <v>0</v>
      </c>
      <c r="J30" s="88"/>
      <c r="K30" s="88"/>
      <c r="L30" s="88"/>
      <c r="M30" s="3">
        <f>(I30*H30*G30)/(P4)</f>
        <v>0</v>
      </c>
      <c r="N30" s="1"/>
      <c r="O30" s="29">
        <v>4</v>
      </c>
      <c r="P30" s="83"/>
      <c r="Q30" s="27" t="s">
        <v>124</v>
      </c>
      <c r="R30" s="27">
        <v>0</v>
      </c>
      <c r="S30" s="27">
        <v>0</v>
      </c>
      <c r="T30" s="3">
        <f>(S30*H6/100)</f>
        <v>0</v>
      </c>
      <c r="U30" s="27">
        <v>0</v>
      </c>
      <c r="V30" s="27">
        <v>0</v>
      </c>
      <c r="W30" s="88"/>
      <c r="X30" s="88"/>
      <c r="Y30" s="88"/>
      <c r="Z30" s="3">
        <f>(V30*U30*T30)/(P4)</f>
        <v>0</v>
      </c>
      <c r="AB30" s="29">
        <v>4</v>
      </c>
      <c r="AC30" s="83"/>
      <c r="AD30" s="27" t="s">
        <v>124</v>
      </c>
      <c r="AE30" s="27">
        <v>0</v>
      </c>
      <c r="AF30" s="27">
        <v>0</v>
      </c>
      <c r="AG30" s="3">
        <f>(AF29*H6/100)</f>
        <v>0</v>
      </c>
      <c r="AH30" s="27">
        <v>0</v>
      </c>
      <c r="AI30" s="27">
        <v>0</v>
      </c>
      <c r="AJ30" s="88"/>
      <c r="AK30" s="88"/>
      <c r="AL30" s="88"/>
      <c r="AM30" s="3">
        <f>(AI30*AH30*AG30)/(P4)</f>
        <v>0</v>
      </c>
      <c r="AO30" s="29">
        <v>4</v>
      </c>
      <c r="AP30" s="83"/>
      <c r="AQ30" s="27" t="s">
        <v>124</v>
      </c>
      <c r="AR30" s="27">
        <v>2</v>
      </c>
      <c r="AS30" s="27">
        <v>65</v>
      </c>
      <c r="AT30" s="3">
        <f>(AS30*H6/100)</f>
        <v>52</v>
      </c>
      <c r="AU30" s="27">
        <v>0</v>
      </c>
      <c r="AV30" s="27">
        <v>0</v>
      </c>
      <c r="AW30" s="88"/>
      <c r="AX30" s="88"/>
      <c r="AY30" s="88"/>
      <c r="AZ30" s="3">
        <f>(AV30*AU30*AT30)/(P4)</f>
        <v>0</v>
      </c>
      <c r="BA30" s="4"/>
      <c r="BB30" s="23"/>
      <c r="BC30" s="23"/>
      <c r="BD30" s="5"/>
    </row>
    <row r="31" spans="2:56" ht="14.25">
      <c r="B31" s="29">
        <v>5</v>
      </c>
      <c r="C31" s="82" t="s">
        <v>9</v>
      </c>
      <c r="D31" s="27" t="s">
        <v>123</v>
      </c>
      <c r="E31" s="27">
        <v>0</v>
      </c>
      <c r="F31" s="27">
        <v>0</v>
      </c>
      <c r="G31" s="3">
        <f>(F31*H6/100)</f>
        <v>0</v>
      </c>
      <c r="H31" s="27">
        <v>0</v>
      </c>
      <c r="I31" s="27">
        <v>0</v>
      </c>
      <c r="J31" s="87">
        <f>(I31*H31)+(I32*H32)</f>
        <v>0</v>
      </c>
      <c r="K31" s="87">
        <f>(E21)</f>
        <v>0</v>
      </c>
      <c r="L31" s="87">
        <f>(J31)</f>
        <v>0</v>
      </c>
      <c r="M31" s="3">
        <f>(I30*H30*G30)/(P4)</f>
        <v>0</v>
      </c>
      <c r="N31" s="1"/>
      <c r="O31" s="29">
        <v>5</v>
      </c>
      <c r="P31" s="82" t="s">
        <v>9</v>
      </c>
      <c r="Q31" s="27" t="s">
        <v>123</v>
      </c>
      <c r="R31" s="27">
        <v>0</v>
      </c>
      <c r="S31" s="27">
        <v>0</v>
      </c>
      <c r="T31" s="3">
        <f>(S31*I6/100)</f>
        <v>0</v>
      </c>
      <c r="U31" s="27">
        <v>0</v>
      </c>
      <c r="V31" s="27">
        <v>0</v>
      </c>
      <c r="W31" s="87">
        <f>(V31*U31)+(V32*U32)</f>
        <v>0</v>
      </c>
      <c r="X31" s="87">
        <f>(R21)</f>
        <v>0</v>
      </c>
      <c r="Y31" s="87">
        <f>(W31)</f>
        <v>0</v>
      </c>
      <c r="Z31" s="3">
        <f>(V31*U31*T31)/(P4)</f>
        <v>0</v>
      </c>
      <c r="AB31" s="29">
        <v>5</v>
      </c>
      <c r="AC31" s="82" t="s">
        <v>9</v>
      </c>
      <c r="AD31" s="27" t="s">
        <v>123</v>
      </c>
      <c r="AE31" s="27">
        <v>0</v>
      </c>
      <c r="AF31" s="27">
        <v>0</v>
      </c>
      <c r="AG31" s="3">
        <f>(AF31*I6/100)</f>
        <v>0</v>
      </c>
      <c r="AH31" s="27">
        <v>0</v>
      </c>
      <c r="AI31" s="27">
        <v>0</v>
      </c>
      <c r="AJ31" s="87">
        <f>(AI31*AH31)+(AI32*AH32)</f>
        <v>0</v>
      </c>
      <c r="AK31" s="87">
        <f>(AE21)</f>
        <v>0</v>
      </c>
      <c r="AL31" s="87">
        <f>(AJ31)</f>
        <v>0</v>
      </c>
      <c r="AM31" s="3">
        <f>(AI31*AH31*AG31)/(P4)</f>
        <v>0</v>
      </c>
      <c r="AO31" s="29">
        <v>5</v>
      </c>
      <c r="AP31" s="82" t="s">
        <v>9</v>
      </c>
      <c r="AQ31" s="27" t="s">
        <v>123</v>
      </c>
      <c r="AR31" s="27">
        <v>2</v>
      </c>
      <c r="AS31" s="27">
        <v>60</v>
      </c>
      <c r="AT31" s="3">
        <f>(AS31*I6/100)</f>
        <v>60</v>
      </c>
      <c r="AU31" s="27">
        <v>0</v>
      </c>
      <c r="AV31" s="27">
        <v>0</v>
      </c>
      <c r="AW31" s="87">
        <f>(AV31*AU31)+(AV32*AU32)</f>
        <v>0</v>
      </c>
      <c r="AX31" s="87">
        <f>(AR21)</f>
        <v>0</v>
      </c>
      <c r="AY31" s="87">
        <f>(AW31)</f>
        <v>0</v>
      </c>
      <c r="AZ31" s="3">
        <f>(AV31*AU31*AT31)/(P4)</f>
        <v>0</v>
      </c>
      <c r="BA31" s="4"/>
      <c r="BB31" s="23"/>
      <c r="BC31" s="23"/>
      <c r="BD31" s="5"/>
    </row>
    <row r="32" spans="2:56" ht="14.25">
      <c r="B32" s="29">
        <v>6</v>
      </c>
      <c r="C32" s="83"/>
      <c r="D32" s="27" t="s">
        <v>94</v>
      </c>
      <c r="E32" s="27">
        <v>0</v>
      </c>
      <c r="F32" s="27">
        <v>0</v>
      </c>
      <c r="G32" s="3">
        <f>(H6*F32/100)</f>
        <v>0</v>
      </c>
      <c r="H32" s="27">
        <v>0</v>
      </c>
      <c r="I32" s="27">
        <v>4</v>
      </c>
      <c r="J32" s="88"/>
      <c r="K32" s="88"/>
      <c r="L32" s="88"/>
      <c r="M32" s="3">
        <f>(I32*H32*G32)/(P4)</f>
        <v>0</v>
      </c>
      <c r="N32" s="1"/>
      <c r="O32" s="29">
        <v>6</v>
      </c>
      <c r="P32" s="83"/>
      <c r="Q32" s="27" t="s">
        <v>94</v>
      </c>
      <c r="R32" s="27">
        <v>0</v>
      </c>
      <c r="S32" s="27">
        <v>70</v>
      </c>
      <c r="T32" s="3">
        <f>(S32*I6/100)</f>
        <v>70</v>
      </c>
      <c r="U32" s="27">
        <v>0</v>
      </c>
      <c r="V32" s="27">
        <v>0</v>
      </c>
      <c r="W32" s="88"/>
      <c r="X32" s="88"/>
      <c r="Y32" s="88"/>
      <c r="Z32" s="3">
        <f>(V32*U32*T32)/(P4)</f>
        <v>0</v>
      </c>
      <c r="AB32" s="29">
        <v>6</v>
      </c>
      <c r="AC32" s="83"/>
      <c r="AD32" s="27" t="s">
        <v>94</v>
      </c>
      <c r="AE32" s="27">
        <v>0</v>
      </c>
      <c r="AF32" s="27">
        <v>0</v>
      </c>
      <c r="AG32" s="3">
        <f>(AF32*I6/100)</f>
        <v>0</v>
      </c>
      <c r="AH32" s="27">
        <v>0</v>
      </c>
      <c r="AI32" s="27">
        <v>0</v>
      </c>
      <c r="AJ32" s="88"/>
      <c r="AK32" s="88"/>
      <c r="AL32" s="88"/>
      <c r="AM32" s="3">
        <f>(AI32*AH32*AG32)/(P4)</f>
        <v>0</v>
      </c>
      <c r="AO32" s="29">
        <v>6</v>
      </c>
      <c r="AP32" s="83"/>
      <c r="AQ32" s="27" t="s">
        <v>94</v>
      </c>
      <c r="AR32" s="27">
        <v>2</v>
      </c>
      <c r="AS32" s="27">
        <v>70</v>
      </c>
      <c r="AT32" s="3">
        <f>(AS32*I6/100)</f>
        <v>70</v>
      </c>
      <c r="AU32" s="27">
        <v>0</v>
      </c>
      <c r="AV32" s="27">
        <v>0</v>
      </c>
      <c r="AW32" s="88"/>
      <c r="AX32" s="88"/>
      <c r="AY32" s="88"/>
      <c r="AZ32" s="3">
        <f>(AV32*AU32*AT32)/(P4)</f>
        <v>0</v>
      </c>
      <c r="BA32" s="4"/>
      <c r="BB32" s="23"/>
      <c r="BC32" s="23"/>
      <c r="BD32" s="5"/>
    </row>
    <row r="33" spans="2:56" ht="15" customHeight="1">
      <c r="B33" s="84" t="s">
        <v>136</v>
      </c>
      <c r="C33" s="85"/>
      <c r="D33" s="86"/>
      <c r="E33" s="3">
        <f>AVERAGE(E27:E32)</f>
        <v>0</v>
      </c>
      <c r="F33" s="3">
        <f>AVERAGE(F27:F32)</f>
        <v>0</v>
      </c>
      <c r="G33" s="3">
        <f aca="true" t="shared" si="0" ref="G33:L33">SUM(G27:G32)</f>
        <v>0</v>
      </c>
      <c r="H33" s="3">
        <f t="shared" si="0"/>
        <v>0</v>
      </c>
      <c r="I33" s="3">
        <f t="shared" si="0"/>
        <v>4</v>
      </c>
      <c r="J33" s="3">
        <f t="shared" si="0"/>
        <v>0</v>
      </c>
      <c r="K33" s="3">
        <f t="shared" si="0"/>
        <v>0</v>
      </c>
      <c r="L33" s="3">
        <f t="shared" si="0"/>
        <v>0</v>
      </c>
      <c r="M33" s="3">
        <f>SUM(M27:M32)</f>
        <v>0</v>
      </c>
      <c r="N33" s="1"/>
      <c r="O33" s="84" t="s">
        <v>136</v>
      </c>
      <c r="P33" s="85"/>
      <c r="Q33" s="86"/>
      <c r="R33" s="3">
        <f>AVERAGE(R27:R32)</f>
        <v>0</v>
      </c>
      <c r="S33" s="3">
        <f>AVERAGE(S27:S32)</f>
        <v>11.666666666666666</v>
      </c>
      <c r="T33" s="3">
        <f aca="true" t="shared" si="1" ref="T33:Y33">SUM(T27:T32)</f>
        <v>70</v>
      </c>
      <c r="U33" s="3">
        <f t="shared" si="1"/>
        <v>0</v>
      </c>
      <c r="V33" s="3">
        <f t="shared" si="1"/>
        <v>0</v>
      </c>
      <c r="W33" s="3">
        <f t="shared" si="1"/>
        <v>0</v>
      </c>
      <c r="X33" s="3">
        <f t="shared" si="1"/>
        <v>0</v>
      </c>
      <c r="Y33" s="3">
        <f t="shared" si="1"/>
        <v>0</v>
      </c>
      <c r="Z33" s="3">
        <f>SUM(Z27:Z32)</f>
        <v>0</v>
      </c>
      <c r="AB33" s="84" t="s">
        <v>136</v>
      </c>
      <c r="AC33" s="85"/>
      <c r="AD33" s="86"/>
      <c r="AE33" s="3">
        <f>AVERAGE(AE27:AE32)</f>
        <v>0</v>
      </c>
      <c r="AF33" s="3">
        <f>AVERAGE(AF27:AF32)</f>
        <v>0</v>
      </c>
      <c r="AG33" s="3">
        <f aca="true" t="shared" si="2" ref="AG33:AL33">SUM(AG27:AG32)</f>
        <v>0</v>
      </c>
      <c r="AH33" s="3">
        <f t="shared" si="2"/>
        <v>0</v>
      </c>
      <c r="AI33" s="3">
        <f t="shared" si="2"/>
        <v>0</v>
      </c>
      <c r="AJ33" s="3">
        <f t="shared" si="2"/>
        <v>0</v>
      </c>
      <c r="AK33" s="3">
        <f t="shared" si="2"/>
        <v>0</v>
      </c>
      <c r="AL33" s="3">
        <f t="shared" si="2"/>
        <v>0</v>
      </c>
      <c r="AM33" s="3">
        <f>SUM(AM27:AM32)</f>
        <v>0</v>
      </c>
      <c r="AO33" s="84" t="s">
        <v>136</v>
      </c>
      <c r="AP33" s="85"/>
      <c r="AQ33" s="86"/>
      <c r="AR33" s="3">
        <f>AVERAGE(AR27:AR32)</f>
        <v>2</v>
      </c>
      <c r="AS33" s="3">
        <f>AVERAGE(AS27:AS32)</f>
        <v>69.16666666666667</v>
      </c>
      <c r="AT33" s="3">
        <f aca="true" t="shared" si="3" ref="AT33:AY33">SUM(AT27:AT32)</f>
        <v>414</v>
      </c>
      <c r="AU33" s="3">
        <f t="shared" si="3"/>
        <v>0</v>
      </c>
      <c r="AV33" s="3">
        <f t="shared" si="3"/>
        <v>0</v>
      </c>
      <c r="AW33" s="3">
        <f t="shared" si="3"/>
        <v>0</v>
      </c>
      <c r="AX33" s="3">
        <f t="shared" si="3"/>
        <v>0</v>
      </c>
      <c r="AY33" s="3">
        <f t="shared" si="3"/>
        <v>0</v>
      </c>
      <c r="AZ33" s="3">
        <f>SUM(AZ27:AZ32)</f>
        <v>0</v>
      </c>
      <c r="BA33" s="4"/>
      <c r="BB33" s="23"/>
      <c r="BC33" s="23"/>
      <c r="BD33" s="5"/>
    </row>
    <row r="34" spans="3:56" ht="14.25">
      <c r="C34" s="1"/>
      <c r="D34" s="23"/>
      <c r="E34" s="23"/>
      <c r="F34" s="23"/>
      <c r="G34" s="23"/>
      <c r="H34" s="1"/>
      <c r="I34" s="1"/>
      <c r="J34" s="23"/>
      <c r="K34" s="23"/>
      <c r="L34" s="23"/>
      <c r="M34" s="23"/>
      <c r="N34" s="1"/>
      <c r="P34" s="1"/>
      <c r="Q34" s="23"/>
      <c r="R34" s="23"/>
      <c r="S34" s="23"/>
      <c r="T34" s="23"/>
      <c r="U34" s="1"/>
      <c r="V34" s="1"/>
      <c r="W34" s="23"/>
      <c r="X34" s="23"/>
      <c r="Y34" s="23"/>
      <c r="Z34" s="23"/>
      <c r="AC34" s="1"/>
      <c r="AD34" s="23"/>
      <c r="AE34" s="23"/>
      <c r="AF34" s="23"/>
      <c r="AG34" s="23"/>
      <c r="AH34" s="1"/>
      <c r="AI34" s="1"/>
      <c r="AJ34" s="23"/>
      <c r="AK34" s="23"/>
      <c r="AL34" s="23"/>
      <c r="AM34" s="23"/>
      <c r="AP34" s="1"/>
      <c r="AQ34" s="23"/>
      <c r="AR34" s="23"/>
      <c r="AS34" s="23"/>
      <c r="AT34" s="23"/>
      <c r="AU34" s="1"/>
      <c r="AV34" s="1"/>
      <c r="AW34" s="23"/>
      <c r="AX34" s="23"/>
      <c r="AY34" s="23"/>
      <c r="AZ34" s="23"/>
      <c r="BA34" s="23"/>
      <c r="BB34" s="1"/>
      <c r="BC34" s="1"/>
      <c r="BD34" s="23"/>
    </row>
    <row r="35" spans="14:56" ht="14.25">
      <c r="N35" s="23"/>
      <c r="AZ35" s="23"/>
      <c r="BA35" s="23"/>
      <c r="BB35" s="23"/>
      <c r="BC35" s="23"/>
      <c r="BD35" s="23"/>
    </row>
    <row r="36" spans="3:56" ht="14.25">
      <c r="C36" s="24" t="s">
        <v>60</v>
      </c>
      <c r="D36" s="3">
        <f>(G27+G28+G29+G30+G31+G32)</f>
        <v>0</v>
      </c>
      <c r="N36" s="1"/>
      <c r="P36" s="24" t="s">
        <v>60</v>
      </c>
      <c r="Q36" s="3">
        <f>(T27+T28+T29+T30+T31+T32)</f>
        <v>70</v>
      </c>
      <c r="AC36" s="24" t="s">
        <v>60</v>
      </c>
      <c r="AD36" s="3">
        <f>(AG27+AG28+AG29+AG30+AG31+AG32)</f>
        <v>0</v>
      </c>
      <c r="AP36" s="24" t="s">
        <v>60</v>
      </c>
      <c r="AQ36" s="3">
        <f>(AT27+AT28+AT29+AT30+AT31+AT32)</f>
        <v>414</v>
      </c>
      <c r="AZ36" s="23"/>
      <c r="BA36" s="23"/>
      <c r="BB36" s="23"/>
      <c r="BC36" s="23"/>
      <c r="BD36" s="23"/>
    </row>
    <row r="37" spans="3:56" ht="14.25">
      <c r="C37" s="24" t="s">
        <v>59</v>
      </c>
      <c r="D37" s="3">
        <f>(I33*H33)</f>
        <v>0</v>
      </c>
      <c r="N37" s="1"/>
      <c r="P37" s="24" t="s">
        <v>59</v>
      </c>
      <c r="Q37" s="3">
        <f>(V27+V28+V29+V30+V31+V32)</f>
        <v>0</v>
      </c>
      <c r="AC37" s="24" t="s">
        <v>59</v>
      </c>
      <c r="AD37" s="3">
        <f>(AI27+AI28+AI29+AI30+AI31+AI32)</f>
        <v>0</v>
      </c>
      <c r="AP37" s="24" t="s">
        <v>59</v>
      </c>
      <c r="AQ37" s="3">
        <f>(AV27+AV28+AV29+AV30+AV31+AV32)</f>
        <v>0</v>
      </c>
      <c r="AZ37" s="23"/>
      <c r="BA37" s="23"/>
      <c r="BB37" s="23"/>
      <c r="BC37" s="23"/>
      <c r="BD37" s="23"/>
    </row>
    <row r="38" spans="3:56" ht="14.25">
      <c r="C38" s="24" t="s">
        <v>58</v>
      </c>
      <c r="D38" s="3" t="e">
        <f>(D36/D37)</f>
        <v>#DIV/0!</v>
      </c>
      <c r="N38" s="1"/>
      <c r="P38" s="24" t="s">
        <v>58</v>
      </c>
      <c r="Q38" s="3" t="e">
        <f>(Q36/Q37)</f>
        <v>#DIV/0!</v>
      </c>
      <c r="AC38" s="24" t="s">
        <v>58</v>
      </c>
      <c r="AD38" s="3" t="e">
        <f>(AD36/AD37)</f>
        <v>#DIV/0!</v>
      </c>
      <c r="AP38" s="24" t="s">
        <v>58</v>
      </c>
      <c r="AQ38" s="3" t="e">
        <f>(AQ36/AQ37)</f>
        <v>#DIV/0!</v>
      </c>
      <c r="AZ38" s="23"/>
      <c r="BA38" s="23"/>
      <c r="BB38" s="23"/>
      <c r="BC38" s="23"/>
      <c r="BD38" s="23"/>
    </row>
    <row r="39" spans="14:56" ht="14.25">
      <c r="N39" s="23"/>
      <c r="AZ39" s="23"/>
      <c r="BA39" s="23"/>
      <c r="BB39" s="23"/>
      <c r="BC39" s="23"/>
      <c r="BD39" s="23"/>
    </row>
    <row r="40" spans="3:56" ht="14.25">
      <c r="C40" s="1"/>
      <c r="D40" s="1"/>
      <c r="E40" s="1"/>
      <c r="F40" s="1"/>
      <c r="G40" s="1"/>
      <c r="H40" s="1"/>
      <c r="I40" s="1"/>
      <c r="N40" s="1"/>
      <c r="P40" s="1"/>
      <c r="Q40" s="1"/>
      <c r="R40" s="1"/>
      <c r="S40" s="1"/>
      <c r="T40" s="1"/>
      <c r="U40" s="1"/>
      <c r="V40" s="1"/>
      <c r="AC40" s="1"/>
      <c r="AD40" s="1"/>
      <c r="AE40" s="1"/>
      <c r="AF40" s="1"/>
      <c r="AG40" s="1"/>
      <c r="AH40" s="1"/>
      <c r="AI40" s="1"/>
      <c r="AP40" s="1"/>
      <c r="AQ40" s="1"/>
      <c r="AR40" s="1"/>
      <c r="AS40" s="1"/>
      <c r="AT40" s="1"/>
      <c r="AU40" s="1"/>
      <c r="AV40" s="1"/>
      <c r="AZ40" s="1"/>
      <c r="BA40" s="1"/>
      <c r="BB40" s="1"/>
      <c r="BC40" s="1"/>
      <c r="BD40" s="23"/>
    </row>
    <row r="41" spans="2:56" ht="15">
      <c r="B41" s="89" t="s">
        <v>4</v>
      </c>
      <c r="C41" s="89" t="s">
        <v>129</v>
      </c>
      <c r="D41" s="33" t="s">
        <v>26</v>
      </c>
      <c r="E41" s="33" t="s">
        <v>128</v>
      </c>
      <c r="F41" s="10">
        <f>(F23)</f>
        <v>0</v>
      </c>
      <c r="G41" s="33" t="s">
        <v>57</v>
      </c>
      <c r="H41" s="33">
        <v>2</v>
      </c>
      <c r="I41" s="38" t="s">
        <v>137</v>
      </c>
      <c r="J41" s="89" t="s">
        <v>28</v>
      </c>
      <c r="K41" s="89" t="s">
        <v>134</v>
      </c>
      <c r="L41" s="89" t="s">
        <v>135</v>
      </c>
      <c r="M41" s="89" t="s">
        <v>141</v>
      </c>
      <c r="N41" s="1"/>
      <c r="O41" s="89" t="s">
        <v>4</v>
      </c>
      <c r="P41" s="89" t="s">
        <v>129</v>
      </c>
      <c r="Q41" s="33" t="s">
        <v>26</v>
      </c>
      <c r="R41" s="33" t="s">
        <v>128</v>
      </c>
      <c r="S41" s="10">
        <f>(S23)</f>
        <v>0</v>
      </c>
      <c r="T41" s="33" t="s">
        <v>57</v>
      </c>
      <c r="U41" s="33">
        <v>1</v>
      </c>
      <c r="V41" s="33" t="s">
        <v>139</v>
      </c>
      <c r="W41" s="89" t="s">
        <v>28</v>
      </c>
      <c r="X41" s="89" t="s">
        <v>134</v>
      </c>
      <c r="Y41" s="89" t="s">
        <v>135</v>
      </c>
      <c r="Z41" s="89" t="s">
        <v>141</v>
      </c>
      <c r="AB41" s="89" t="s">
        <v>4</v>
      </c>
      <c r="AC41" s="89" t="s">
        <v>129</v>
      </c>
      <c r="AD41" s="33" t="s">
        <v>26</v>
      </c>
      <c r="AE41" s="33" t="s">
        <v>128</v>
      </c>
      <c r="AF41" s="10">
        <f>(AF23)</f>
        <v>0</v>
      </c>
      <c r="AG41" s="33" t="s">
        <v>57</v>
      </c>
      <c r="AH41" s="33">
        <v>1</v>
      </c>
      <c r="AI41" s="33" t="s">
        <v>139</v>
      </c>
      <c r="AJ41" s="89" t="s">
        <v>28</v>
      </c>
      <c r="AK41" s="89" t="s">
        <v>134</v>
      </c>
      <c r="AL41" s="89" t="s">
        <v>135</v>
      </c>
      <c r="AM41" s="89" t="s">
        <v>141</v>
      </c>
      <c r="AO41" s="89" t="s">
        <v>4</v>
      </c>
      <c r="AP41" s="89" t="s">
        <v>129</v>
      </c>
      <c r="AQ41" s="33" t="s">
        <v>26</v>
      </c>
      <c r="AR41" s="33" t="s">
        <v>128</v>
      </c>
      <c r="AS41" s="10">
        <f>(AQ23)</f>
        <v>0</v>
      </c>
      <c r="AT41" s="33" t="s">
        <v>57</v>
      </c>
      <c r="AU41" s="33">
        <v>1</v>
      </c>
      <c r="AV41" s="33" t="s">
        <v>139</v>
      </c>
      <c r="AW41" s="89" t="s">
        <v>28</v>
      </c>
      <c r="AX41" s="89" t="s">
        <v>134</v>
      </c>
      <c r="AY41" s="89" t="s">
        <v>135</v>
      </c>
      <c r="AZ41" s="89" t="s">
        <v>141</v>
      </c>
      <c r="BA41" s="35"/>
      <c r="BB41" s="36"/>
      <c r="BC41" s="35"/>
      <c r="BD41" s="37"/>
    </row>
    <row r="42" spans="2:56" ht="15">
      <c r="B42" s="62"/>
      <c r="C42" s="62"/>
      <c r="D42" s="33" t="s">
        <v>56</v>
      </c>
      <c r="E42" s="33" t="s">
        <v>96</v>
      </c>
      <c r="F42" s="33" t="s">
        <v>97</v>
      </c>
      <c r="G42" s="33" t="s">
        <v>127</v>
      </c>
      <c r="H42" s="33" t="s">
        <v>27</v>
      </c>
      <c r="I42" s="33" t="s">
        <v>22</v>
      </c>
      <c r="J42" s="62"/>
      <c r="K42" s="62"/>
      <c r="L42" s="62"/>
      <c r="M42" s="62"/>
      <c r="N42" s="1"/>
      <c r="O42" s="62"/>
      <c r="P42" s="62"/>
      <c r="Q42" s="33" t="s">
        <v>56</v>
      </c>
      <c r="R42" s="33" t="s">
        <v>96</v>
      </c>
      <c r="S42" s="33" t="s">
        <v>97</v>
      </c>
      <c r="T42" s="33" t="s">
        <v>127</v>
      </c>
      <c r="U42" s="33" t="s">
        <v>27</v>
      </c>
      <c r="V42" s="33" t="s">
        <v>22</v>
      </c>
      <c r="W42" s="62"/>
      <c r="X42" s="62"/>
      <c r="Y42" s="62"/>
      <c r="Z42" s="62"/>
      <c r="AB42" s="62"/>
      <c r="AC42" s="62"/>
      <c r="AD42" s="33" t="s">
        <v>56</v>
      </c>
      <c r="AE42" s="33" t="s">
        <v>96</v>
      </c>
      <c r="AF42" s="33" t="s">
        <v>97</v>
      </c>
      <c r="AG42" s="33" t="s">
        <v>127</v>
      </c>
      <c r="AH42" s="33" t="s">
        <v>27</v>
      </c>
      <c r="AI42" s="33" t="s">
        <v>22</v>
      </c>
      <c r="AJ42" s="62"/>
      <c r="AK42" s="62"/>
      <c r="AL42" s="62"/>
      <c r="AM42" s="62"/>
      <c r="AO42" s="62"/>
      <c r="AP42" s="62"/>
      <c r="AQ42" s="33" t="s">
        <v>56</v>
      </c>
      <c r="AR42" s="33" t="s">
        <v>96</v>
      </c>
      <c r="AS42" s="33" t="s">
        <v>97</v>
      </c>
      <c r="AT42" s="33" t="s">
        <v>127</v>
      </c>
      <c r="AU42" s="33" t="s">
        <v>27</v>
      </c>
      <c r="AV42" s="33" t="s">
        <v>22</v>
      </c>
      <c r="AW42" s="62"/>
      <c r="AX42" s="62"/>
      <c r="AY42" s="62"/>
      <c r="AZ42" s="62"/>
      <c r="BA42" s="35"/>
      <c r="BB42" s="35"/>
      <c r="BC42" s="35"/>
      <c r="BD42" s="37"/>
    </row>
    <row r="43" spans="2:56" ht="14.25">
      <c r="B43" s="29">
        <v>1</v>
      </c>
      <c r="C43" s="82" t="s">
        <v>11</v>
      </c>
      <c r="D43" s="27" t="s">
        <v>98</v>
      </c>
      <c r="E43" s="27">
        <v>0</v>
      </c>
      <c r="F43" s="27">
        <v>0</v>
      </c>
      <c r="G43" s="3">
        <f>(F43*J6/100)</f>
        <v>0</v>
      </c>
      <c r="H43" s="27">
        <v>0</v>
      </c>
      <c r="I43" s="27">
        <v>0</v>
      </c>
      <c r="J43" s="87">
        <f>(I43*H43)+(I44*H44)</f>
        <v>0</v>
      </c>
      <c r="K43" s="87">
        <f>(F22)</f>
        <v>0</v>
      </c>
      <c r="L43" s="87">
        <f>(J43)</f>
        <v>0</v>
      </c>
      <c r="M43" s="3">
        <f>(I43*H43*G43)/(P4)</f>
        <v>0</v>
      </c>
      <c r="N43" s="1"/>
      <c r="O43" s="29">
        <v>1</v>
      </c>
      <c r="P43" s="82" t="s">
        <v>11</v>
      </c>
      <c r="Q43" s="27" t="s">
        <v>98</v>
      </c>
      <c r="R43" s="27">
        <v>0</v>
      </c>
      <c r="S43" s="27">
        <v>0</v>
      </c>
      <c r="T43" s="3">
        <f>(S43*J6/100)</f>
        <v>0</v>
      </c>
      <c r="U43" s="27">
        <v>0</v>
      </c>
      <c r="V43" s="27">
        <v>0</v>
      </c>
      <c r="W43" s="87">
        <f>(V43*U43)+(V44*U44)</f>
        <v>0</v>
      </c>
      <c r="X43" s="87">
        <f>(S22)</f>
        <v>0</v>
      </c>
      <c r="Y43" s="87">
        <f>(W43)</f>
        <v>0</v>
      </c>
      <c r="Z43" s="3">
        <f>(V43*U43*T43)/(P4)</f>
        <v>0</v>
      </c>
      <c r="AB43" s="29">
        <v>1</v>
      </c>
      <c r="AC43" s="82" t="s">
        <v>11</v>
      </c>
      <c r="AD43" s="27" t="s">
        <v>98</v>
      </c>
      <c r="AE43" s="27">
        <v>0</v>
      </c>
      <c r="AF43" s="27">
        <v>0</v>
      </c>
      <c r="AG43" s="3">
        <f>(AF43*J6/100)</f>
        <v>0</v>
      </c>
      <c r="AH43" s="27">
        <v>0</v>
      </c>
      <c r="AI43" s="27">
        <v>0</v>
      </c>
      <c r="AJ43" s="87">
        <f>(AI43*AH43)+(AI44*AH44)</f>
        <v>0</v>
      </c>
      <c r="AK43" s="87">
        <f>(AF22)</f>
        <v>0</v>
      </c>
      <c r="AL43" s="87">
        <f>(AJ43)</f>
        <v>0</v>
      </c>
      <c r="AM43" s="3">
        <f>(AI43*AH43*AG43)/(P4)</f>
        <v>0</v>
      </c>
      <c r="AO43" s="29">
        <v>1</v>
      </c>
      <c r="AP43" s="82" t="s">
        <v>11</v>
      </c>
      <c r="AQ43" s="27" t="s">
        <v>98</v>
      </c>
      <c r="AR43" s="27">
        <v>0</v>
      </c>
      <c r="AS43" s="27">
        <v>0</v>
      </c>
      <c r="AT43" s="3">
        <f>(AS43*J6/100)</f>
        <v>0</v>
      </c>
      <c r="AU43" s="27">
        <v>0</v>
      </c>
      <c r="AV43" s="27">
        <v>0</v>
      </c>
      <c r="AW43" s="87">
        <f>(AV43*AU43)+(AV44*AU44)</f>
        <v>0</v>
      </c>
      <c r="AX43" s="87">
        <f>(AS22)</f>
        <v>0</v>
      </c>
      <c r="AY43" s="87">
        <f>(AW43)</f>
        <v>0</v>
      </c>
      <c r="AZ43" s="3">
        <f>(AV43*AU43*AT43)/(P4)</f>
        <v>0</v>
      </c>
      <c r="BA43" s="4"/>
      <c r="BB43" s="23"/>
      <c r="BC43" s="23"/>
      <c r="BD43" s="5"/>
    </row>
    <row r="44" spans="2:56" ht="14.25">
      <c r="B44" s="29">
        <v>2</v>
      </c>
      <c r="C44" s="83"/>
      <c r="D44" s="27" t="s">
        <v>125</v>
      </c>
      <c r="E44" s="27">
        <v>0</v>
      </c>
      <c r="F44" s="27">
        <v>0</v>
      </c>
      <c r="G44" s="3">
        <f>(F44*J6/100)</f>
        <v>0</v>
      </c>
      <c r="H44" s="27">
        <v>0</v>
      </c>
      <c r="I44" s="27">
        <v>0</v>
      </c>
      <c r="J44" s="88"/>
      <c r="K44" s="88"/>
      <c r="L44" s="88"/>
      <c r="M44" s="3">
        <f>(I44*H44*G44)/(P4)</f>
        <v>0</v>
      </c>
      <c r="N44" s="1"/>
      <c r="O44" s="29">
        <v>2</v>
      </c>
      <c r="P44" s="83"/>
      <c r="Q44" s="27" t="s">
        <v>125</v>
      </c>
      <c r="R44" s="27">
        <v>0</v>
      </c>
      <c r="S44" s="27">
        <v>0</v>
      </c>
      <c r="T44" s="3">
        <f>(S44*J6/100)</f>
        <v>0</v>
      </c>
      <c r="U44" s="27">
        <v>0</v>
      </c>
      <c r="V44" s="27">
        <v>0</v>
      </c>
      <c r="W44" s="88"/>
      <c r="X44" s="88"/>
      <c r="Y44" s="88"/>
      <c r="Z44" s="3">
        <f>(V44*U44*T44)/(P4)</f>
        <v>0</v>
      </c>
      <c r="AB44" s="29">
        <v>2</v>
      </c>
      <c r="AC44" s="83"/>
      <c r="AD44" s="27" t="s">
        <v>125</v>
      </c>
      <c r="AE44" s="27">
        <v>0</v>
      </c>
      <c r="AF44" s="27">
        <v>0</v>
      </c>
      <c r="AG44" s="3">
        <f>(AF44*J6/100)</f>
        <v>0</v>
      </c>
      <c r="AH44" s="27">
        <v>0</v>
      </c>
      <c r="AI44" s="27">
        <v>0</v>
      </c>
      <c r="AJ44" s="88"/>
      <c r="AK44" s="88"/>
      <c r="AL44" s="88"/>
      <c r="AM44" s="3">
        <f>(AI44*AH44*AG44)/(P4)</f>
        <v>0</v>
      </c>
      <c r="AO44" s="29">
        <v>2</v>
      </c>
      <c r="AP44" s="83"/>
      <c r="AQ44" s="27" t="s">
        <v>125</v>
      </c>
      <c r="AR44" s="27">
        <v>0</v>
      </c>
      <c r="AS44" s="27">
        <v>0</v>
      </c>
      <c r="AT44" s="3">
        <f>(AS44*J6/100)</f>
        <v>0</v>
      </c>
      <c r="AU44" s="27">
        <v>0</v>
      </c>
      <c r="AV44" s="27">
        <v>0</v>
      </c>
      <c r="AW44" s="88"/>
      <c r="AX44" s="88"/>
      <c r="AY44" s="88"/>
      <c r="AZ44" s="3">
        <f>(AV44*AU44*AT44)/(P4)</f>
        <v>0</v>
      </c>
      <c r="BA44" s="4"/>
      <c r="BB44" s="23"/>
      <c r="BC44" s="23"/>
      <c r="BD44" s="5"/>
    </row>
    <row r="45" spans="2:56" ht="14.25">
      <c r="B45" s="29">
        <v>3</v>
      </c>
      <c r="C45" s="82" t="s">
        <v>8</v>
      </c>
      <c r="D45" s="27" t="s">
        <v>95</v>
      </c>
      <c r="E45" s="27">
        <v>0</v>
      </c>
      <c r="F45" s="27">
        <v>0</v>
      </c>
      <c r="G45" s="3">
        <f>(F45*H6/100)</f>
        <v>0</v>
      </c>
      <c r="H45" s="27">
        <v>0</v>
      </c>
      <c r="I45" s="27">
        <v>0</v>
      </c>
      <c r="J45" s="87">
        <f>(I45*H45)+(I46*H46)</f>
        <v>0</v>
      </c>
      <c r="K45" s="87">
        <f>(F20)</f>
        <v>0</v>
      </c>
      <c r="L45" s="87">
        <f>(J45)</f>
        <v>0</v>
      </c>
      <c r="M45" s="3">
        <f>(I45*H45*G45)/(P4)</f>
        <v>0</v>
      </c>
      <c r="N45" s="1"/>
      <c r="O45" s="29">
        <v>3</v>
      </c>
      <c r="P45" s="82" t="s">
        <v>8</v>
      </c>
      <c r="Q45" s="27" t="s">
        <v>95</v>
      </c>
      <c r="R45" s="27">
        <v>0</v>
      </c>
      <c r="S45" s="27">
        <v>0</v>
      </c>
      <c r="T45" s="3">
        <f>(S45*H6/100)</f>
        <v>0</v>
      </c>
      <c r="U45" s="27">
        <v>0</v>
      </c>
      <c r="V45" s="27">
        <v>0</v>
      </c>
      <c r="W45" s="87">
        <f>(V45*U45)+(V46*U46)</f>
        <v>0</v>
      </c>
      <c r="X45" s="87">
        <f>(S20)</f>
        <v>0</v>
      </c>
      <c r="Y45" s="87">
        <f>(W45)</f>
        <v>0</v>
      </c>
      <c r="Z45" s="3">
        <f>(V45*U45*T45)/(P4)</f>
        <v>0</v>
      </c>
      <c r="AB45" s="29">
        <v>3</v>
      </c>
      <c r="AC45" s="82" t="s">
        <v>8</v>
      </c>
      <c r="AD45" s="27" t="s">
        <v>95</v>
      </c>
      <c r="AE45" s="27">
        <v>0</v>
      </c>
      <c r="AF45" s="27">
        <v>0</v>
      </c>
      <c r="AG45" s="3">
        <f>(AF45*H6/100)</f>
        <v>0</v>
      </c>
      <c r="AH45" s="27">
        <v>0</v>
      </c>
      <c r="AI45" s="27">
        <v>0</v>
      </c>
      <c r="AJ45" s="87">
        <f>(AI45*AH45)+(AI46*AH46)</f>
        <v>0</v>
      </c>
      <c r="AK45" s="87">
        <f>(AF20)</f>
        <v>0</v>
      </c>
      <c r="AL45" s="87">
        <f>(AJ45)</f>
        <v>0</v>
      </c>
      <c r="AM45" s="3">
        <f>(AI45*AH45*AG45)/(P4)</f>
        <v>0</v>
      </c>
      <c r="AO45" s="29">
        <v>3</v>
      </c>
      <c r="AP45" s="82" t="s">
        <v>8</v>
      </c>
      <c r="AQ45" s="27" t="s">
        <v>95</v>
      </c>
      <c r="AR45" s="27">
        <v>0</v>
      </c>
      <c r="AS45" s="27">
        <v>0</v>
      </c>
      <c r="AT45" s="3">
        <f>(AS45*H6/100)</f>
        <v>0</v>
      </c>
      <c r="AU45" s="27">
        <v>0</v>
      </c>
      <c r="AV45" s="27">
        <v>0</v>
      </c>
      <c r="AW45" s="87">
        <f>(AV45*AU45)+(AV46*AU46)</f>
        <v>0</v>
      </c>
      <c r="AX45" s="87">
        <f>(AS20)</f>
        <v>0</v>
      </c>
      <c r="AY45" s="87">
        <f>(AW45)</f>
        <v>0</v>
      </c>
      <c r="AZ45" s="3">
        <f>(AV45*AU45*AT45)/(P4)</f>
        <v>0</v>
      </c>
      <c r="BA45" s="4"/>
      <c r="BB45" s="23"/>
      <c r="BC45" s="23"/>
      <c r="BD45" s="5"/>
    </row>
    <row r="46" spans="2:56" ht="14.25">
      <c r="B46" s="29">
        <v>4</v>
      </c>
      <c r="C46" s="83"/>
      <c r="D46" s="27" t="s">
        <v>124</v>
      </c>
      <c r="E46" s="27">
        <v>0</v>
      </c>
      <c r="F46" s="27">
        <v>0</v>
      </c>
      <c r="G46" s="3">
        <f>(F46*H6/100)</f>
        <v>0</v>
      </c>
      <c r="H46" s="27">
        <v>0</v>
      </c>
      <c r="I46" s="27">
        <v>0</v>
      </c>
      <c r="J46" s="88"/>
      <c r="K46" s="88"/>
      <c r="L46" s="88"/>
      <c r="M46" s="3">
        <f>(I46*H46*G46)/(P4)</f>
        <v>0</v>
      </c>
      <c r="N46" s="1"/>
      <c r="O46" s="29">
        <v>4</v>
      </c>
      <c r="P46" s="83"/>
      <c r="Q46" s="27" t="s">
        <v>124</v>
      </c>
      <c r="R46" s="27">
        <v>0</v>
      </c>
      <c r="S46" s="27">
        <v>0</v>
      </c>
      <c r="T46" s="3">
        <f>(S46*H6/100)</f>
        <v>0</v>
      </c>
      <c r="U46" s="27">
        <v>0</v>
      </c>
      <c r="V46" s="27">
        <v>0</v>
      </c>
      <c r="W46" s="88"/>
      <c r="X46" s="88"/>
      <c r="Y46" s="88"/>
      <c r="Z46" s="3">
        <f>(V46*U46*T46)/(P4)</f>
        <v>0</v>
      </c>
      <c r="AB46" s="29">
        <v>4</v>
      </c>
      <c r="AC46" s="83"/>
      <c r="AD46" s="27" t="s">
        <v>124</v>
      </c>
      <c r="AE46" s="27">
        <v>0</v>
      </c>
      <c r="AF46" s="27">
        <v>0</v>
      </c>
      <c r="AG46" s="3">
        <f>(AF46*H6/100)</f>
        <v>0</v>
      </c>
      <c r="AH46" s="27">
        <v>0</v>
      </c>
      <c r="AI46" s="27">
        <v>0</v>
      </c>
      <c r="AJ46" s="88"/>
      <c r="AK46" s="88"/>
      <c r="AL46" s="88"/>
      <c r="AM46" s="3">
        <f>(AI46*AH46*AG46)/(P4)</f>
        <v>0</v>
      </c>
      <c r="AO46" s="29">
        <v>4</v>
      </c>
      <c r="AP46" s="83"/>
      <c r="AQ46" s="27" t="s">
        <v>124</v>
      </c>
      <c r="AR46" s="27">
        <v>0</v>
      </c>
      <c r="AS46" s="27">
        <v>0</v>
      </c>
      <c r="AT46" s="3">
        <f>(AS46*H6/100)</f>
        <v>0</v>
      </c>
      <c r="AU46" s="27">
        <v>0</v>
      </c>
      <c r="AV46" s="27">
        <v>0</v>
      </c>
      <c r="AW46" s="88"/>
      <c r="AX46" s="88"/>
      <c r="AY46" s="88"/>
      <c r="AZ46" s="3">
        <f>(AV46*AU46*AT46)/(P4)</f>
        <v>0</v>
      </c>
      <c r="BA46" s="4"/>
      <c r="BB46" s="23"/>
      <c r="BC46" s="23"/>
      <c r="BD46" s="5"/>
    </row>
    <row r="47" spans="2:56" ht="14.25">
      <c r="B47" s="29">
        <v>5</v>
      </c>
      <c r="C47" s="82" t="s">
        <v>9</v>
      </c>
      <c r="D47" s="27" t="s">
        <v>123</v>
      </c>
      <c r="E47" s="27">
        <v>0</v>
      </c>
      <c r="F47" s="27">
        <v>0</v>
      </c>
      <c r="G47" s="3">
        <f>(F47*I6/100)</f>
        <v>0</v>
      </c>
      <c r="H47" s="27">
        <v>0</v>
      </c>
      <c r="I47" s="27">
        <v>0</v>
      </c>
      <c r="J47" s="87">
        <f>(I47*H47)+(I48*H48)</f>
        <v>0</v>
      </c>
      <c r="K47" s="87">
        <f>(F21)</f>
        <v>0</v>
      </c>
      <c r="L47" s="87">
        <f>(J47)</f>
        <v>0</v>
      </c>
      <c r="M47" s="3">
        <f>(I47*H47*G47)/(P4)</f>
        <v>0</v>
      </c>
      <c r="N47" s="1"/>
      <c r="O47" s="29">
        <v>5</v>
      </c>
      <c r="P47" s="82" t="s">
        <v>9</v>
      </c>
      <c r="Q47" s="27" t="s">
        <v>123</v>
      </c>
      <c r="R47" s="27">
        <v>0</v>
      </c>
      <c r="S47" s="27">
        <v>0</v>
      </c>
      <c r="T47" s="3">
        <f>(S47*I6/100)</f>
        <v>0</v>
      </c>
      <c r="U47" s="27">
        <v>0</v>
      </c>
      <c r="V47" s="27">
        <v>0</v>
      </c>
      <c r="W47" s="87">
        <f>(V47*U47)+(V48*U48)</f>
        <v>0</v>
      </c>
      <c r="X47" s="87">
        <f>(S21)</f>
        <v>0</v>
      </c>
      <c r="Y47" s="87">
        <f>(W47)</f>
        <v>0</v>
      </c>
      <c r="Z47" s="3">
        <f>(V47*U47*T47)/(P4)</f>
        <v>0</v>
      </c>
      <c r="AB47" s="29">
        <v>5</v>
      </c>
      <c r="AC47" s="82" t="s">
        <v>9</v>
      </c>
      <c r="AD47" s="27" t="s">
        <v>123</v>
      </c>
      <c r="AE47" s="27">
        <v>0</v>
      </c>
      <c r="AF47" s="27">
        <v>0</v>
      </c>
      <c r="AG47" s="3">
        <f>(AF47*I6/100)</f>
        <v>0</v>
      </c>
      <c r="AH47" s="27">
        <v>0</v>
      </c>
      <c r="AI47" s="27">
        <v>0</v>
      </c>
      <c r="AJ47" s="87">
        <f>(AI47*AH47)+(AI48*AH48)</f>
        <v>0</v>
      </c>
      <c r="AK47" s="87">
        <f>(AF21)</f>
        <v>0</v>
      </c>
      <c r="AL47" s="87">
        <f>(AJ47)</f>
        <v>0</v>
      </c>
      <c r="AM47" s="3">
        <f>(AI47*AH47*AG47)/(P4)</f>
        <v>0</v>
      </c>
      <c r="AO47" s="29">
        <v>5</v>
      </c>
      <c r="AP47" s="82" t="s">
        <v>9</v>
      </c>
      <c r="AQ47" s="27" t="s">
        <v>123</v>
      </c>
      <c r="AR47" s="27">
        <v>0</v>
      </c>
      <c r="AS47" s="27">
        <v>0</v>
      </c>
      <c r="AT47" s="3">
        <f>(AS47*I6/100)</f>
        <v>0</v>
      </c>
      <c r="AU47" s="27">
        <v>0</v>
      </c>
      <c r="AV47" s="27">
        <v>0</v>
      </c>
      <c r="AW47" s="87">
        <f>(AV47*AU47)+(AV48*AU48)</f>
        <v>0</v>
      </c>
      <c r="AX47" s="87">
        <f>(AS21)</f>
        <v>0</v>
      </c>
      <c r="AY47" s="87">
        <f>(AW47)</f>
        <v>0</v>
      </c>
      <c r="AZ47" s="3">
        <f>(AV47*AU47*AT47)/(P4)</f>
        <v>0</v>
      </c>
      <c r="BA47" s="4"/>
      <c r="BB47" s="23"/>
      <c r="BC47" s="23"/>
      <c r="BD47" s="5"/>
    </row>
    <row r="48" spans="2:56" ht="14.25">
      <c r="B48" s="29">
        <v>6</v>
      </c>
      <c r="C48" s="83"/>
      <c r="D48" s="27" t="s">
        <v>94</v>
      </c>
      <c r="E48" s="27">
        <v>0</v>
      </c>
      <c r="F48" s="27">
        <v>0</v>
      </c>
      <c r="G48" s="3">
        <f>(F48*I6/100)</f>
        <v>0</v>
      </c>
      <c r="H48" s="27">
        <v>0</v>
      </c>
      <c r="I48" s="27">
        <v>0</v>
      </c>
      <c r="J48" s="88"/>
      <c r="K48" s="88"/>
      <c r="L48" s="88"/>
      <c r="M48" s="3">
        <f>(I48*H48*G48)/(P4)</f>
        <v>0</v>
      </c>
      <c r="N48" s="1"/>
      <c r="O48" s="29">
        <v>6</v>
      </c>
      <c r="P48" s="83"/>
      <c r="Q48" s="27" t="s">
        <v>94</v>
      </c>
      <c r="R48" s="27">
        <v>0</v>
      </c>
      <c r="S48" s="27">
        <v>0</v>
      </c>
      <c r="T48" s="3">
        <f>(S48*I6/100)</f>
        <v>0</v>
      </c>
      <c r="U48" s="27">
        <v>0</v>
      </c>
      <c r="V48" s="27">
        <v>0</v>
      </c>
      <c r="W48" s="88"/>
      <c r="X48" s="88"/>
      <c r="Y48" s="88"/>
      <c r="Z48" s="3">
        <f>(V48*U48*T48)/(P4)</f>
        <v>0</v>
      </c>
      <c r="AB48" s="29">
        <v>6</v>
      </c>
      <c r="AC48" s="83"/>
      <c r="AD48" s="27" t="s">
        <v>94</v>
      </c>
      <c r="AE48" s="27">
        <v>0</v>
      </c>
      <c r="AF48" s="27">
        <v>0</v>
      </c>
      <c r="AG48" s="3">
        <f>(AF48*I6/100)</f>
        <v>0</v>
      </c>
      <c r="AH48" s="27">
        <v>0</v>
      </c>
      <c r="AI48" s="27">
        <v>0</v>
      </c>
      <c r="AJ48" s="88"/>
      <c r="AK48" s="88"/>
      <c r="AL48" s="88"/>
      <c r="AM48" s="3">
        <f>(AI48*AH48*AG48)/(P4)</f>
        <v>0</v>
      </c>
      <c r="AO48" s="29">
        <v>6</v>
      </c>
      <c r="AP48" s="83"/>
      <c r="AQ48" s="27" t="s">
        <v>94</v>
      </c>
      <c r="AR48" s="27">
        <v>0</v>
      </c>
      <c r="AS48" s="27">
        <v>0</v>
      </c>
      <c r="AT48" s="3">
        <f>(AS48*I6/100)</f>
        <v>0</v>
      </c>
      <c r="AU48" s="27">
        <v>0</v>
      </c>
      <c r="AV48" s="27">
        <v>0</v>
      </c>
      <c r="AW48" s="88"/>
      <c r="AX48" s="88"/>
      <c r="AY48" s="88"/>
      <c r="AZ48" s="3">
        <f>(AV48*AU48*AT48)/(P4)</f>
        <v>0</v>
      </c>
      <c r="BA48" s="4"/>
      <c r="BB48" s="23"/>
      <c r="BC48" s="23"/>
      <c r="BD48" s="5"/>
    </row>
    <row r="49" spans="2:56" ht="14.25">
      <c r="B49" s="84" t="s">
        <v>136</v>
      </c>
      <c r="C49" s="85"/>
      <c r="D49" s="86"/>
      <c r="E49" s="3">
        <f>AVERAGE(E43:E48)</f>
        <v>0</v>
      </c>
      <c r="F49" s="3">
        <f>AVERAGE(F43:F48)</f>
        <v>0</v>
      </c>
      <c r="G49" s="3">
        <f aca="true" t="shared" si="4" ref="G49:L49">SUM(G43:G48)</f>
        <v>0</v>
      </c>
      <c r="H49" s="3">
        <f t="shared" si="4"/>
        <v>0</v>
      </c>
      <c r="I49" s="3">
        <f t="shared" si="4"/>
        <v>0</v>
      </c>
      <c r="J49" s="3">
        <f t="shared" si="4"/>
        <v>0</v>
      </c>
      <c r="K49" s="3">
        <f t="shared" si="4"/>
        <v>0</v>
      </c>
      <c r="L49" s="3">
        <f t="shared" si="4"/>
        <v>0</v>
      </c>
      <c r="M49" s="3">
        <f>SUM(M43:M48)</f>
        <v>0</v>
      </c>
      <c r="N49" s="1"/>
      <c r="O49" s="84" t="s">
        <v>136</v>
      </c>
      <c r="P49" s="85"/>
      <c r="Q49" s="86"/>
      <c r="R49" s="3">
        <f>AVERAGE(R43:R48)</f>
        <v>0</v>
      </c>
      <c r="S49" s="3">
        <f>AVERAGE(S43:S48)</f>
        <v>0</v>
      </c>
      <c r="T49" s="3">
        <f aca="true" t="shared" si="5" ref="T49:Y49">SUM(T43:T48)</f>
        <v>0</v>
      </c>
      <c r="U49" s="3">
        <f t="shared" si="5"/>
        <v>0</v>
      </c>
      <c r="V49" s="3">
        <f t="shared" si="5"/>
        <v>0</v>
      </c>
      <c r="W49" s="3">
        <f t="shared" si="5"/>
        <v>0</v>
      </c>
      <c r="X49" s="3">
        <f t="shared" si="5"/>
        <v>0</v>
      </c>
      <c r="Y49" s="3">
        <f t="shared" si="5"/>
        <v>0</v>
      </c>
      <c r="Z49" s="3">
        <f>SUM(Z43:Z48)</f>
        <v>0</v>
      </c>
      <c r="AB49" s="84" t="s">
        <v>136</v>
      </c>
      <c r="AC49" s="85"/>
      <c r="AD49" s="86"/>
      <c r="AE49" s="3">
        <f>AVERAGE(AE43:AE48)</f>
        <v>0</v>
      </c>
      <c r="AF49" s="3">
        <f>AVERAGE(AF43:AF48)</f>
        <v>0</v>
      </c>
      <c r="AG49" s="3">
        <f aca="true" t="shared" si="6" ref="AG49:AL49">SUM(AG43:AG48)</f>
        <v>0</v>
      </c>
      <c r="AH49" s="3">
        <f t="shared" si="6"/>
        <v>0</v>
      </c>
      <c r="AI49" s="3">
        <f t="shared" si="6"/>
        <v>0</v>
      </c>
      <c r="AJ49" s="3">
        <f t="shared" si="6"/>
        <v>0</v>
      </c>
      <c r="AK49" s="3">
        <f t="shared" si="6"/>
        <v>0</v>
      </c>
      <c r="AL49" s="3">
        <f t="shared" si="6"/>
        <v>0</v>
      </c>
      <c r="AM49" s="3">
        <f>SUM(AM43:AM48)</f>
        <v>0</v>
      </c>
      <c r="AO49" s="84" t="s">
        <v>136</v>
      </c>
      <c r="AP49" s="85"/>
      <c r="AQ49" s="86"/>
      <c r="AR49" s="3">
        <f>AVERAGE(AR43:AR48)</f>
        <v>0</v>
      </c>
      <c r="AS49" s="3">
        <f>AVERAGE(AS43:AS48)</f>
        <v>0</v>
      </c>
      <c r="AT49" s="3">
        <f aca="true" t="shared" si="7" ref="AT49:AY49">SUM(AT43:AT48)</f>
        <v>0</v>
      </c>
      <c r="AU49" s="3">
        <f t="shared" si="7"/>
        <v>0</v>
      </c>
      <c r="AV49" s="3">
        <f t="shared" si="7"/>
        <v>0</v>
      </c>
      <c r="AW49" s="3">
        <f t="shared" si="7"/>
        <v>0</v>
      </c>
      <c r="AX49" s="3">
        <f t="shared" si="7"/>
        <v>0</v>
      </c>
      <c r="AY49" s="3">
        <f t="shared" si="7"/>
        <v>0</v>
      </c>
      <c r="AZ49" s="3">
        <f>SUM(AZ43:AZ48)</f>
        <v>0</v>
      </c>
      <c r="BA49" s="23"/>
      <c r="BB49" s="1"/>
      <c r="BC49" s="1"/>
      <c r="BD49" s="23"/>
    </row>
    <row r="50" spans="14:56" ht="14.25">
      <c r="N50" s="23"/>
      <c r="AZ50" s="23"/>
      <c r="BA50" s="23"/>
      <c r="BB50" s="23"/>
      <c r="BC50" s="23"/>
      <c r="BD50" s="23"/>
    </row>
    <row r="51" spans="3:56" ht="14.25">
      <c r="C51" s="24" t="s">
        <v>60</v>
      </c>
      <c r="D51" s="3">
        <f>(G43+G44+G45+G46+G47+G48)</f>
        <v>0</v>
      </c>
      <c r="N51" s="1"/>
      <c r="P51" s="24" t="s">
        <v>60</v>
      </c>
      <c r="Q51" s="3">
        <f>(T43+T44+T45+T46+T47+T48)</f>
        <v>0</v>
      </c>
      <c r="AC51" s="24" t="s">
        <v>60</v>
      </c>
      <c r="AD51" s="3">
        <f>(AG43+AG44+AG45+AG46+AG47+AG48)</f>
        <v>0</v>
      </c>
      <c r="AP51" s="24" t="s">
        <v>60</v>
      </c>
      <c r="AQ51" s="3">
        <f>(AT43+AT44+AT45+AT46+AT47+AT48)</f>
        <v>0</v>
      </c>
      <c r="AZ51" s="23"/>
      <c r="BA51" s="23"/>
      <c r="BB51" s="23"/>
      <c r="BC51" s="23"/>
      <c r="BD51" s="23"/>
    </row>
    <row r="52" spans="3:56" ht="14.25">
      <c r="C52" s="24" t="s">
        <v>59</v>
      </c>
      <c r="D52" s="3">
        <f>(I49*H49)</f>
        <v>0</v>
      </c>
      <c r="N52" s="1"/>
      <c r="P52" s="24" t="s">
        <v>59</v>
      </c>
      <c r="Q52" s="3">
        <f>(V43+V44+V45+V46+V47+V48)</f>
        <v>0</v>
      </c>
      <c r="AC52" s="24" t="s">
        <v>59</v>
      </c>
      <c r="AD52" s="3">
        <f>(AI43+AI44+AI45+AI46+AI47+AI48)</f>
        <v>0</v>
      </c>
      <c r="AP52" s="24" t="s">
        <v>59</v>
      </c>
      <c r="AQ52" s="3">
        <f>(AV43+AV44+AV45+AV46+AV47+AV48)</f>
        <v>0</v>
      </c>
      <c r="AZ52" s="23"/>
      <c r="BA52" s="23"/>
      <c r="BB52" s="23"/>
      <c r="BC52" s="23"/>
      <c r="BD52" s="23"/>
    </row>
    <row r="53" spans="3:56" ht="14.25">
      <c r="C53" s="24" t="s">
        <v>58</v>
      </c>
      <c r="D53" s="3" t="e">
        <f>(D51/D52)</f>
        <v>#DIV/0!</v>
      </c>
      <c r="N53" s="1"/>
      <c r="P53" s="24" t="s">
        <v>58</v>
      </c>
      <c r="Q53" s="3" t="e">
        <f>(Q51/Q52)</f>
        <v>#DIV/0!</v>
      </c>
      <c r="AC53" s="24" t="s">
        <v>58</v>
      </c>
      <c r="AD53" s="3" t="e">
        <f>(AD51/AD52)</f>
        <v>#DIV/0!</v>
      </c>
      <c r="AP53" s="24" t="s">
        <v>58</v>
      </c>
      <c r="AQ53" s="3" t="e">
        <f>(AQ51/AQ52)</f>
        <v>#DIV/0!</v>
      </c>
      <c r="AZ53" s="23"/>
      <c r="BA53" s="23"/>
      <c r="BB53" s="23"/>
      <c r="BC53" s="23"/>
      <c r="BD53" s="23"/>
    </row>
    <row r="54" spans="52:56" ht="14.25">
      <c r="AZ54" s="23"/>
      <c r="BA54" s="23"/>
      <c r="BB54" s="23"/>
      <c r="BC54" s="23"/>
      <c r="BD54" s="23"/>
    </row>
    <row r="55" spans="52:56" ht="14.25">
      <c r="AZ55" s="23"/>
      <c r="BA55" s="23"/>
      <c r="BB55" s="23"/>
      <c r="BC55" s="23"/>
      <c r="BD55" s="23"/>
    </row>
    <row r="56" spans="2:56" ht="15">
      <c r="B56" s="89" t="s">
        <v>4</v>
      </c>
      <c r="C56" s="89" t="s">
        <v>129</v>
      </c>
      <c r="D56" s="33" t="s">
        <v>26</v>
      </c>
      <c r="E56" s="33" t="s">
        <v>128</v>
      </c>
      <c r="F56" s="10">
        <f>(G23)</f>
        <v>0</v>
      </c>
      <c r="G56" s="33" t="s">
        <v>57</v>
      </c>
      <c r="H56" s="33">
        <v>3</v>
      </c>
      <c r="I56" s="33" t="s">
        <v>138</v>
      </c>
      <c r="J56" s="89" t="s">
        <v>28</v>
      </c>
      <c r="K56" s="89" t="s">
        <v>134</v>
      </c>
      <c r="L56" s="89" t="s">
        <v>135</v>
      </c>
      <c r="M56" s="89" t="s">
        <v>141</v>
      </c>
      <c r="O56" s="89" t="s">
        <v>4</v>
      </c>
      <c r="P56" s="89" t="s">
        <v>129</v>
      </c>
      <c r="Q56" s="33" t="s">
        <v>26</v>
      </c>
      <c r="R56" s="33" t="s">
        <v>128</v>
      </c>
      <c r="S56" s="34">
        <f>(T23)</f>
        <v>0</v>
      </c>
      <c r="T56" s="33" t="s">
        <v>57</v>
      </c>
      <c r="U56" s="33">
        <v>1</v>
      </c>
      <c r="V56" s="33" t="s">
        <v>138</v>
      </c>
      <c r="W56" s="89" t="s">
        <v>28</v>
      </c>
      <c r="X56" s="89" t="s">
        <v>134</v>
      </c>
      <c r="Y56" s="89" t="s">
        <v>135</v>
      </c>
      <c r="Z56" s="89" t="s">
        <v>141</v>
      </c>
      <c r="AB56" s="89" t="s">
        <v>4</v>
      </c>
      <c r="AC56" s="89" t="s">
        <v>129</v>
      </c>
      <c r="AD56" s="33" t="s">
        <v>26</v>
      </c>
      <c r="AE56" s="33" t="s">
        <v>128</v>
      </c>
      <c r="AF56" s="10">
        <f>(AG23)</f>
        <v>0</v>
      </c>
      <c r="AG56" s="33" t="s">
        <v>57</v>
      </c>
      <c r="AH56" s="33">
        <v>1</v>
      </c>
      <c r="AI56" s="33" t="s">
        <v>138</v>
      </c>
      <c r="AJ56" s="89" t="s">
        <v>28</v>
      </c>
      <c r="AK56" s="89" t="s">
        <v>134</v>
      </c>
      <c r="AL56" s="89" t="s">
        <v>135</v>
      </c>
      <c r="AM56" s="89" t="s">
        <v>141</v>
      </c>
      <c r="AO56" s="89" t="s">
        <v>4</v>
      </c>
      <c r="AP56" s="89" t="s">
        <v>129</v>
      </c>
      <c r="AQ56" s="33" t="s">
        <v>26</v>
      </c>
      <c r="AR56" s="33" t="s">
        <v>128</v>
      </c>
      <c r="AS56" s="10">
        <f>(AR23)</f>
        <v>0</v>
      </c>
      <c r="AT56" s="33" t="s">
        <v>57</v>
      </c>
      <c r="AU56" s="33">
        <v>1</v>
      </c>
      <c r="AV56" s="33" t="s">
        <v>138</v>
      </c>
      <c r="AW56" s="89" t="s">
        <v>28</v>
      </c>
      <c r="AX56" s="89" t="s">
        <v>134</v>
      </c>
      <c r="AY56" s="89" t="s">
        <v>135</v>
      </c>
      <c r="AZ56" s="89" t="s">
        <v>141</v>
      </c>
      <c r="BA56" s="35"/>
      <c r="BB56" s="36"/>
      <c r="BC56" s="35"/>
      <c r="BD56" s="37"/>
    </row>
    <row r="57" spans="2:56" ht="15">
      <c r="B57" s="62"/>
      <c r="C57" s="62"/>
      <c r="D57" s="33" t="s">
        <v>56</v>
      </c>
      <c r="E57" s="33" t="s">
        <v>96</v>
      </c>
      <c r="F57" s="33" t="s">
        <v>97</v>
      </c>
      <c r="G57" s="33" t="s">
        <v>127</v>
      </c>
      <c r="H57" s="33" t="s">
        <v>27</v>
      </c>
      <c r="I57" s="33" t="s">
        <v>22</v>
      </c>
      <c r="J57" s="62"/>
      <c r="K57" s="62"/>
      <c r="L57" s="62"/>
      <c r="M57" s="62"/>
      <c r="O57" s="62"/>
      <c r="P57" s="62"/>
      <c r="Q57" s="33" t="s">
        <v>56</v>
      </c>
      <c r="R57" s="33" t="s">
        <v>96</v>
      </c>
      <c r="S57" s="33" t="s">
        <v>97</v>
      </c>
      <c r="T57" s="33" t="s">
        <v>127</v>
      </c>
      <c r="U57" s="33" t="s">
        <v>27</v>
      </c>
      <c r="V57" s="33" t="s">
        <v>22</v>
      </c>
      <c r="W57" s="62"/>
      <c r="X57" s="62"/>
      <c r="Y57" s="62"/>
      <c r="Z57" s="62"/>
      <c r="AB57" s="62"/>
      <c r="AC57" s="62"/>
      <c r="AD57" s="33" t="s">
        <v>56</v>
      </c>
      <c r="AE57" s="33" t="s">
        <v>96</v>
      </c>
      <c r="AF57" s="33" t="s">
        <v>97</v>
      </c>
      <c r="AG57" s="33" t="s">
        <v>127</v>
      </c>
      <c r="AH57" s="33" t="s">
        <v>27</v>
      </c>
      <c r="AI57" s="33" t="s">
        <v>22</v>
      </c>
      <c r="AJ57" s="62"/>
      <c r="AK57" s="62"/>
      <c r="AL57" s="62"/>
      <c r="AM57" s="62"/>
      <c r="AO57" s="62"/>
      <c r="AP57" s="62"/>
      <c r="AQ57" s="33" t="s">
        <v>56</v>
      </c>
      <c r="AR57" s="33" t="s">
        <v>96</v>
      </c>
      <c r="AS57" s="33" t="s">
        <v>97</v>
      </c>
      <c r="AT57" s="33" t="s">
        <v>127</v>
      </c>
      <c r="AU57" s="33" t="s">
        <v>27</v>
      </c>
      <c r="AV57" s="33" t="s">
        <v>22</v>
      </c>
      <c r="AW57" s="62"/>
      <c r="AX57" s="62"/>
      <c r="AY57" s="62"/>
      <c r="AZ57" s="62"/>
      <c r="BA57" s="35"/>
      <c r="BB57" s="35"/>
      <c r="BC57" s="35"/>
      <c r="BD57" s="37"/>
    </row>
    <row r="58" spans="2:56" ht="14.25">
      <c r="B58" s="29">
        <v>1</v>
      </c>
      <c r="C58" s="82" t="s">
        <v>11</v>
      </c>
      <c r="D58" s="27" t="s">
        <v>98</v>
      </c>
      <c r="E58" s="27">
        <v>0</v>
      </c>
      <c r="F58" s="27">
        <v>0</v>
      </c>
      <c r="G58" s="3">
        <f>(F58*J6/100)</f>
        <v>0</v>
      </c>
      <c r="H58" s="27">
        <v>0</v>
      </c>
      <c r="I58" s="27">
        <v>0</v>
      </c>
      <c r="J58" s="87">
        <f>(I58*H58)+(I59*H59)</f>
        <v>0</v>
      </c>
      <c r="K58" s="87">
        <f>(G22)</f>
        <v>0</v>
      </c>
      <c r="L58" s="87">
        <f>(J58)</f>
        <v>0</v>
      </c>
      <c r="M58" s="3">
        <f>(I58*H58*G58)/(P4)</f>
        <v>0</v>
      </c>
      <c r="O58" s="29">
        <v>1</v>
      </c>
      <c r="P58" s="82" t="s">
        <v>11</v>
      </c>
      <c r="Q58" s="27" t="s">
        <v>98</v>
      </c>
      <c r="R58" s="27">
        <v>0</v>
      </c>
      <c r="S58" s="27">
        <v>0</v>
      </c>
      <c r="T58" s="3">
        <f>(S58*J6/100)</f>
        <v>0</v>
      </c>
      <c r="U58" s="27">
        <v>0</v>
      </c>
      <c r="V58" s="27">
        <v>0</v>
      </c>
      <c r="W58" s="87">
        <f>(V58*U58)+(V59*U59)</f>
        <v>0</v>
      </c>
      <c r="X58" s="87">
        <f>(T22)</f>
        <v>0</v>
      </c>
      <c r="Y58" s="87">
        <f>(W58)</f>
        <v>0</v>
      </c>
      <c r="Z58" s="3">
        <f>(V58*U58*T58)/(P4)</f>
        <v>0</v>
      </c>
      <c r="AB58" s="29">
        <v>1</v>
      </c>
      <c r="AC58" s="82" t="s">
        <v>11</v>
      </c>
      <c r="AD58" s="27" t="s">
        <v>98</v>
      </c>
      <c r="AE58" s="27">
        <v>0</v>
      </c>
      <c r="AF58" s="27">
        <v>0</v>
      </c>
      <c r="AG58" s="3">
        <f>(AF58*J6/100)</f>
        <v>0</v>
      </c>
      <c r="AH58" s="27">
        <v>0</v>
      </c>
      <c r="AI58" s="27">
        <v>0</v>
      </c>
      <c r="AJ58" s="87">
        <f>(AI58*AH58)+(AI59*AH59)</f>
        <v>0</v>
      </c>
      <c r="AK58" s="87">
        <f>(AG22)</f>
        <v>0</v>
      </c>
      <c r="AL58" s="87">
        <f>(AJ58)</f>
        <v>0</v>
      </c>
      <c r="AM58" s="3">
        <f>(AI58*AH58*AG58)/(P4)</f>
        <v>0</v>
      </c>
      <c r="AO58" s="29">
        <v>1</v>
      </c>
      <c r="AP58" s="82" t="s">
        <v>11</v>
      </c>
      <c r="AQ58" s="27" t="s">
        <v>98</v>
      </c>
      <c r="AR58" s="27">
        <v>0</v>
      </c>
      <c r="AS58" s="27">
        <v>0</v>
      </c>
      <c r="AT58" s="3">
        <f>(AS58*J6/100)</f>
        <v>0</v>
      </c>
      <c r="AU58" s="27">
        <v>0</v>
      </c>
      <c r="AV58" s="27">
        <v>0</v>
      </c>
      <c r="AW58" s="87">
        <f>(AV58*AU58)+(AV59*AU59)</f>
        <v>0</v>
      </c>
      <c r="AX58" s="87">
        <f>(AT22)</f>
        <v>0</v>
      </c>
      <c r="AY58" s="87">
        <f>(AW58)</f>
        <v>0</v>
      </c>
      <c r="AZ58" s="3">
        <f>(AV58*AU58*AT58)/(P4)</f>
        <v>0</v>
      </c>
      <c r="BA58" s="4"/>
      <c r="BB58" s="23"/>
      <c r="BC58" s="23"/>
      <c r="BD58" s="5"/>
    </row>
    <row r="59" spans="2:56" ht="14.25">
      <c r="B59" s="29">
        <v>2</v>
      </c>
      <c r="C59" s="83"/>
      <c r="D59" s="27" t="s">
        <v>125</v>
      </c>
      <c r="E59" s="27">
        <v>0</v>
      </c>
      <c r="F59" s="27">
        <v>0</v>
      </c>
      <c r="G59" s="3">
        <f>(F59*J6/100)</f>
        <v>0</v>
      </c>
      <c r="H59" s="27">
        <v>0</v>
      </c>
      <c r="I59" s="27">
        <v>0</v>
      </c>
      <c r="J59" s="88"/>
      <c r="K59" s="88"/>
      <c r="L59" s="88"/>
      <c r="M59" s="3">
        <f>(I59*H59*G59)/(P4)</f>
        <v>0</v>
      </c>
      <c r="O59" s="29">
        <v>2</v>
      </c>
      <c r="P59" s="83"/>
      <c r="Q59" s="27" t="s">
        <v>125</v>
      </c>
      <c r="R59" s="27">
        <v>0</v>
      </c>
      <c r="S59" s="27">
        <v>0</v>
      </c>
      <c r="T59" s="3">
        <f>(S59*J6/100)</f>
        <v>0</v>
      </c>
      <c r="U59" s="27">
        <v>0</v>
      </c>
      <c r="V59" s="27">
        <v>0</v>
      </c>
      <c r="W59" s="88"/>
      <c r="X59" s="88"/>
      <c r="Y59" s="88"/>
      <c r="Z59" s="3">
        <f>(V59*U59*T59)/(P4)</f>
        <v>0</v>
      </c>
      <c r="AB59" s="29">
        <v>2</v>
      </c>
      <c r="AC59" s="83"/>
      <c r="AD59" s="27" t="s">
        <v>125</v>
      </c>
      <c r="AE59" s="27">
        <v>0</v>
      </c>
      <c r="AF59" s="27">
        <v>70</v>
      </c>
      <c r="AG59" s="3">
        <f>(AF59*J6/100)</f>
        <v>84</v>
      </c>
      <c r="AH59" s="27">
        <v>0</v>
      </c>
      <c r="AI59" s="27">
        <v>0</v>
      </c>
      <c r="AJ59" s="88"/>
      <c r="AK59" s="88"/>
      <c r="AL59" s="88"/>
      <c r="AM59" s="3">
        <f>(AI59*AH59*AG59)/(P4)</f>
        <v>0</v>
      </c>
      <c r="AO59" s="29">
        <v>2</v>
      </c>
      <c r="AP59" s="83"/>
      <c r="AQ59" s="27" t="s">
        <v>125</v>
      </c>
      <c r="AR59" s="27">
        <v>0</v>
      </c>
      <c r="AS59" s="27">
        <v>0</v>
      </c>
      <c r="AT59" s="3">
        <f>(AS59*J6/100)</f>
        <v>0</v>
      </c>
      <c r="AU59" s="27">
        <v>0</v>
      </c>
      <c r="AV59" s="27">
        <v>0</v>
      </c>
      <c r="AW59" s="88"/>
      <c r="AX59" s="88"/>
      <c r="AY59" s="88"/>
      <c r="AZ59" s="3">
        <f>(AV59*AU59*AT59)/(P4)</f>
        <v>0</v>
      </c>
      <c r="BA59" s="4"/>
      <c r="BB59" s="23"/>
      <c r="BC59" s="23"/>
      <c r="BD59" s="5"/>
    </row>
    <row r="60" spans="2:56" ht="14.25">
      <c r="B60" s="29">
        <v>3</v>
      </c>
      <c r="C60" s="82" t="s">
        <v>8</v>
      </c>
      <c r="D60" s="27" t="s">
        <v>95</v>
      </c>
      <c r="E60" s="27">
        <v>0</v>
      </c>
      <c r="F60" s="27">
        <v>0</v>
      </c>
      <c r="G60" s="3">
        <f>(F60*H6/100)</f>
        <v>0</v>
      </c>
      <c r="H60" s="27">
        <v>0</v>
      </c>
      <c r="I60" s="27">
        <v>0</v>
      </c>
      <c r="J60" s="87">
        <f>(I60*H60)+(I61*H61)</f>
        <v>0</v>
      </c>
      <c r="K60" s="87">
        <f>(G20)</f>
        <v>0</v>
      </c>
      <c r="L60" s="87">
        <f>(J60)</f>
        <v>0</v>
      </c>
      <c r="M60" s="3">
        <f>(I60*H60*G60)/(P4)</f>
        <v>0</v>
      </c>
      <c r="O60" s="29">
        <v>3</v>
      </c>
      <c r="P60" s="82" t="s">
        <v>8</v>
      </c>
      <c r="Q60" s="27" t="s">
        <v>95</v>
      </c>
      <c r="R60" s="27">
        <v>0</v>
      </c>
      <c r="S60" s="27">
        <v>0</v>
      </c>
      <c r="T60" s="3">
        <f>(S60*H6/100)</f>
        <v>0</v>
      </c>
      <c r="U60" s="27">
        <v>0</v>
      </c>
      <c r="V60" s="27">
        <v>0</v>
      </c>
      <c r="W60" s="87">
        <f>(V60*U60)+(V61*U61)</f>
        <v>0</v>
      </c>
      <c r="X60" s="87">
        <f>(T20)</f>
        <v>0</v>
      </c>
      <c r="Y60" s="87">
        <f>(W60)</f>
        <v>0</v>
      </c>
      <c r="Z60" s="3">
        <f>(V60*U60*T60)/(P4)</f>
        <v>0</v>
      </c>
      <c r="AB60" s="29">
        <v>3</v>
      </c>
      <c r="AC60" s="82" t="s">
        <v>8</v>
      </c>
      <c r="AD60" s="27" t="s">
        <v>95</v>
      </c>
      <c r="AE60" s="27">
        <v>0</v>
      </c>
      <c r="AF60" s="27">
        <v>80</v>
      </c>
      <c r="AG60" s="3">
        <f>(AF60*H6/100)</f>
        <v>64</v>
      </c>
      <c r="AH60" s="27">
        <v>0</v>
      </c>
      <c r="AI60" s="27">
        <v>0</v>
      </c>
      <c r="AJ60" s="87">
        <f>(AI60*AH60)+(AI61*AH61)</f>
        <v>0</v>
      </c>
      <c r="AK60" s="87">
        <f>(AG20)</f>
        <v>0</v>
      </c>
      <c r="AL60" s="87">
        <f>(AJ60)</f>
        <v>0</v>
      </c>
      <c r="AM60" s="3">
        <f>(AI60*AH60*AG60)/(P4)</f>
        <v>0</v>
      </c>
      <c r="AO60" s="29">
        <v>3</v>
      </c>
      <c r="AP60" s="82" t="s">
        <v>8</v>
      </c>
      <c r="AQ60" s="27" t="s">
        <v>95</v>
      </c>
      <c r="AR60" s="27">
        <v>0</v>
      </c>
      <c r="AS60" s="27">
        <v>0</v>
      </c>
      <c r="AT60" s="3">
        <f>(AS60*H6/100)</f>
        <v>0</v>
      </c>
      <c r="AU60" s="27">
        <v>0</v>
      </c>
      <c r="AV60" s="27">
        <v>0</v>
      </c>
      <c r="AW60" s="87">
        <f>(AV60*AU60)+(AV61*AU61)</f>
        <v>0</v>
      </c>
      <c r="AX60" s="87">
        <f>(AT20)</f>
        <v>0</v>
      </c>
      <c r="AY60" s="87">
        <f>(AW60)</f>
        <v>0</v>
      </c>
      <c r="AZ60" s="3">
        <f>(AV60*AU60*AT60)/(P4)</f>
        <v>0</v>
      </c>
      <c r="BA60" s="4"/>
      <c r="BB60" s="23"/>
      <c r="BC60" s="23"/>
      <c r="BD60" s="5"/>
    </row>
    <row r="61" spans="2:56" ht="14.25">
      <c r="B61" s="29">
        <v>4</v>
      </c>
      <c r="C61" s="83"/>
      <c r="D61" s="27" t="s">
        <v>124</v>
      </c>
      <c r="E61" s="27">
        <v>0</v>
      </c>
      <c r="F61" s="27">
        <v>0</v>
      </c>
      <c r="G61" s="3">
        <f>(F61*H6/100)</f>
        <v>0</v>
      </c>
      <c r="H61" s="27">
        <v>0</v>
      </c>
      <c r="I61" s="27">
        <v>0</v>
      </c>
      <c r="J61" s="88"/>
      <c r="K61" s="88"/>
      <c r="L61" s="88"/>
      <c r="M61" s="3">
        <f>(I61*H61*G61)/(P4)</f>
        <v>0</v>
      </c>
      <c r="O61" s="29">
        <v>4</v>
      </c>
      <c r="P61" s="83"/>
      <c r="Q61" s="27" t="s">
        <v>124</v>
      </c>
      <c r="R61" s="27">
        <v>0</v>
      </c>
      <c r="S61" s="27">
        <v>0</v>
      </c>
      <c r="T61" s="3">
        <f>(S61*H6/100)</f>
        <v>0</v>
      </c>
      <c r="U61" s="27">
        <v>0</v>
      </c>
      <c r="V61" s="27">
        <v>0</v>
      </c>
      <c r="W61" s="88"/>
      <c r="X61" s="88"/>
      <c r="Y61" s="88"/>
      <c r="Z61" s="3">
        <f>(V61*U61*T61)/(P4)</f>
        <v>0</v>
      </c>
      <c r="AB61" s="29">
        <v>4</v>
      </c>
      <c r="AC61" s="83"/>
      <c r="AD61" s="27" t="s">
        <v>124</v>
      </c>
      <c r="AE61" s="27">
        <v>0</v>
      </c>
      <c r="AF61" s="27">
        <v>65</v>
      </c>
      <c r="AG61" s="3">
        <f>(AF61*H6/100)</f>
        <v>52</v>
      </c>
      <c r="AH61" s="27">
        <v>0</v>
      </c>
      <c r="AI61" s="27">
        <v>0</v>
      </c>
      <c r="AJ61" s="88"/>
      <c r="AK61" s="88"/>
      <c r="AL61" s="88"/>
      <c r="AM61" s="3">
        <f>(AI61*AH61*AG61)/(P4)</f>
        <v>0</v>
      </c>
      <c r="AO61" s="29">
        <v>4</v>
      </c>
      <c r="AP61" s="83"/>
      <c r="AQ61" s="27" t="s">
        <v>124</v>
      </c>
      <c r="AR61" s="27">
        <v>0</v>
      </c>
      <c r="AS61" s="27">
        <v>0</v>
      </c>
      <c r="AT61" s="3">
        <f>(AS61*H6/100)</f>
        <v>0</v>
      </c>
      <c r="AU61" s="27">
        <v>0</v>
      </c>
      <c r="AV61" s="27">
        <v>0</v>
      </c>
      <c r="AW61" s="88"/>
      <c r="AX61" s="88"/>
      <c r="AY61" s="88"/>
      <c r="AZ61" s="3">
        <f>(AV61*AU61*AT61)/(P4)</f>
        <v>0</v>
      </c>
      <c r="BA61" s="4"/>
      <c r="BB61" s="23"/>
      <c r="BC61" s="23"/>
      <c r="BD61" s="5"/>
    </row>
    <row r="62" spans="2:56" ht="14.25">
      <c r="B62" s="29">
        <v>5</v>
      </c>
      <c r="C62" s="82" t="s">
        <v>9</v>
      </c>
      <c r="D62" s="27" t="s">
        <v>123</v>
      </c>
      <c r="E62" s="27">
        <v>0</v>
      </c>
      <c r="F62" s="27">
        <v>0</v>
      </c>
      <c r="G62" s="3">
        <f>(F62*I6/100)</f>
        <v>0</v>
      </c>
      <c r="H62" s="27">
        <v>0</v>
      </c>
      <c r="I62" s="27">
        <v>0</v>
      </c>
      <c r="J62" s="87">
        <f>(I62*H62)+(I63*H63)</f>
        <v>0</v>
      </c>
      <c r="K62" s="87">
        <f>(G21)</f>
        <v>0</v>
      </c>
      <c r="L62" s="87">
        <f>(J62)</f>
        <v>0</v>
      </c>
      <c r="M62" s="3">
        <f>(I62*H62*G62)/(P4)</f>
        <v>0</v>
      </c>
      <c r="O62" s="29">
        <v>5</v>
      </c>
      <c r="P62" s="82" t="s">
        <v>9</v>
      </c>
      <c r="Q62" s="27" t="s">
        <v>123</v>
      </c>
      <c r="R62" s="27">
        <v>0</v>
      </c>
      <c r="S62" s="27">
        <v>0</v>
      </c>
      <c r="T62" s="3">
        <f>(S62*I6/100)</f>
        <v>0</v>
      </c>
      <c r="U62" s="27">
        <v>0</v>
      </c>
      <c r="V62" s="27">
        <v>0</v>
      </c>
      <c r="W62" s="87">
        <f>(V62*U62)+(V63*U63)</f>
        <v>0</v>
      </c>
      <c r="X62" s="87">
        <f>(T21)</f>
        <v>0</v>
      </c>
      <c r="Y62" s="87">
        <f>(W62)</f>
        <v>0</v>
      </c>
      <c r="Z62" s="3">
        <f>(V62*U62*T62)/(P4)</f>
        <v>0</v>
      </c>
      <c r="AB62" s="29">
        <v>5</v>
      </c>
      <c r="AC62" s="82" t="s">
        <v>9</v>
      </c>
      <c r="AD62" s="27" t="s">
        <v>123</v>
      </c>
      <c r="AE62" s="27">
        <v>0</v>
      </c>
      <c r="AF62" s="27">
        <v>60</v>
      </c>
      <c r="AG62" s="3">
        <f>(AF62*I6/100)</f>
        <v>60</v>
      </c>
      <c r="AH62" s="27">
        <v>0</v>
      </c>
      <c r="AI62" s="27">
        <v>0</v>
      </c>
      <c r="AJ62" s="87">
        <f>(AI62*AH62)+(AI63*AH63)</f>
        <v>0</v>
      </c>
      <c r="AK62" s="87">
        <f>(AG21)</f>
        <v>0</v>
      </c>
      <c r="AL62" s="87">
        <f>(AJ62)</f>
        <v>0</v>
      </c>
      <c r="AM62" s="3">
        <f>(AI62*AH62*AG62)/(P4)</f>
        <v>0</v>
      </c>
      <c r="AO62" s="29">
        <v>5</v>
      </c>
      <c r="AP62" s="82" t="s">
        <v>9</v>
      </c>
      <c r="AQ62" s="27" t="s">
        <v>123</v>
      </c>
      <c r="AR62" s="27">
        <v>0</v>
      </c>
      <c r="AS62" s="27">
        <v>0</v>
      </c>
      <c r="AT62" s="3">
        <f>(AS62*I6/100)</f>
        <v>0</v>
      </c>
      <c r="AU62" s="27">
        <v>0</v>
      </c>
      <c r="AV62" s="27">
        <v>0</v>
      </c>
      <c r="AW62" s="87">
        <f>(AV62*AU62)+(AV63*AU63)</f>
        <v>0</v>
      </c>
      <c r="AX62" s="87">
        <f>(AT21)</f>
        <v>0</v>
      </c>
      <c r="AY62" s="87">
        <f>(AW62)</f>
        <v>0</v>
      </c>
      <c r="AZ62" s="3">
        <f>(AV62*AU62*AT62)/(P4)</f>
        <v>0</v>
      </c>
      <c r="BA62" s="4"/>
      <c r="BB62" s="23"/>
      <c r="BC62" s="23"/>
      <c r="BD62" s="5"/>
    </row>
    <row r="63" spans="2:56" ht="14.25">
      <c r="B63" s="29">
        <v>6</v>
      </c>
      <c r="C63" s="83"/>
      <c r="D63" s="27" t="s">
        <v>94</v>
      </c>
      <c r="E63" s="27">
        <v>0</v>
      </c>
      <c r="F63" s="27">
        <v>0</v>
      </c>
      <c r="G63" s="3">
        <f>(F63*I6/100)</f>
        <v>0</v>
      </c>
      <c r="H63" s="27">
        <v>0</v>
      </c>
      <c r="I63" s="27">
        <v>0</v>
      </c>
      <c r="J63" s="88"/>
      <c r="K63" s="88"/>
      <c r="L63" s="88"/>
      <c r="M63" s="3">
        <f>(I63*H63*G63)/(P4)</f>
        <v>0</v>
      </c>
      <c r="O63" s="29">
        <v>6</v>
      </c>
      <c r="P63" s="83"/>
      <c r="Q63" s="27" t="s">
        <v>94</v>
      </c>
      <c r="R63" s="27">
        <v>0</v>
      </c>
      <c r="S63" s="27">
        <v>0</v>
      </c>
      <c r="T63" s="3">
        <f>(S63*I6/100)</f>
        <v>0</v>
      </c>
      <c r="U63" s="27">
        <v>0</v>
      </c>
      <c r="V63" s="27">
        <v>0</v>
      </c>
      <c r="W63" s="88"/>
      <c r="X63" s="88"/>
      <c r="Y63" s="88"/>
      <c r="Z63" s="3">
        <f>(V63*U63*T63)/(P4)</f>
        <v>0</v>
      </c>
      <c r="AB63" s="29">
        <v>6</v>
      </c>
      <c r="AC63" s="83"/>
      <c r="AD63" s="27" t="s">
        <v>94</v>
      </c>
      <c r="AE63" s="27">
        <v>0</v>
      </c>
      <c r="AF63" s="27">
        <v>70</v>
      </c>
      <c r="AG63" s="3">
        <f>(AF63*I6/100)</f>
        <v>70</v>
      </c>
      <c r="AH63" s="27">
        <v>0</v>
      </c>
      <c r="AI63" s="27">
        <v>0</v>
      </c>
      <c r="AJ63" s="88"/>
      <c r="AK63" s="88"/>
      <c r="AL63" s="88"/>
      <c r="AM63" s="3">
        <f>(AI63*AH63*AG63)/(P4)</f>
        <v>0</v>
      </c>
      <c r="AO63" s="29">
        <v>6</v>
      </c>
      <c r="AP63" s="83"/>
      <c r="AQ63" s="27" t="s">
        <v>94</v>
      </c>
      <c r="AR63" s="27">
        <v>0</v>
      </c>
      <c r="AS63" s="27">
        <v>0</v>
      </c>
      <c r="AT63" s="3">
        <f>(AS63*I6/100)</f>
        <v>0</v>
      </c>
      <c r="AU63" s="27">
        <v>8</v>
      </c>
      <c r="AV63" s="27">
        <v>0</v>
      </c>
      <c r="AW63" s="88"/>
      <c r="AX63" s="88"/>
      <c r="AY63" s="88"/>
      <c r="AZ63" s="3">
        <f>(AV63*AU63*AT63)/(P4)</f>
        <v>0</v>
      </c>
      <c r="BA63" s="4"/>
      <c r="BB63" s="23"/>
      <c r="BC63" s="23"/>
      <c r="BD63" s="5"/>
    </row>
    <row r="64" spans="2:56" ht="14.25">
      <c r="B64" s="84" t="s">
        <v>136</v>
      </c>
      <c r="C64" s="85"/>
      <c r="D64" s="86"/>
      <c r="E64" s="3">
        <f>AVERAGE(E58:E63)</f>
        <v>0</v>
      </c>
      <c r="F64" s="3">
        <f>AVERAGE(F58:F63)</f>
        <v>0</v>
      </c>
      <c r="G64" s="3">
        <f aca="true" t="shared" si="8" ref="G64:L64">SUM(G58:G63)</f>
        <v>0</v>
      </c>
      <c r="H64" s="3">
        <f t="shared" si="8"/>
        <v>0</v>
      </c>
      <c r="I64" s="3">
        <f t="shared" si="8"/>
        <v>0</v>
      </c>
      <c r="J64" s="3">
        <f t="shared" si="8"/>
        <v>0</v>
      </c>
      <c r="K64" s="3">
        <f t="shared" si="8"/>
        <v>0</v>
      </c>
      <c r="L64" s="3">
        <f t="shared" si="8"/>
        <v>0</v>
      </c>
      <c r="M64" s="3">
        <f>SUM(M58:M63)</f>
        <v>0</v>
      </c>
      <c r="O64" s="84" t="s">
        <v>136</v>
      </c>
      <c r="P64" s="85"/>
      <c r="Q64" s="86"/>
      <c r="R64" s="3">
        <f>AVERAGE(R58:R63)</f>
        <v>0</v>
      </c>
      <c r="S64" s="3">
        <f>AVERAGE(S58:S63)</f>
        <v>0</v>
      </c>
      <c r="T64" s="3">
        <f aca="true" t="shared" si="9" ref="T64:Y64">SUM(T58:T63)</f>
        <v>0</v>
      </c>
      <c r="U64" s="3">
        <f t="shared" si="9"/>
        <v>0</v>
      </c>
      <c r="V64" s="3">
        <f t="shared" si="9"/>
        <v>0</v>
      </c>
      <c r="W64" s="3">
        <f t="shared" si="9"/>
        <v>0</v>
      </c>
      <c r="X64" s="3">
        <f t="shared" si="9"/>
        <v>0</v>
      </c>
      <c r="Y64" s="3">
        <f t="shared" si="9"/>
        <v>0</v>
      </c>
      <c r="Z64" s="3">
        <f>SUM(Z58:Z63)</f>
        <v>0</v>
      </c>
      <c r="AB64" s="84" t="s">
        <v>136</v>
      </c>
      <c r="AC64" s="85"/>
      <c r="AD64" s="86"/>
      <c r="AE64" s="3">
        <f>AVERAGE(AE58:AE63)</f>
        <v>0</v>
      </c>
      <c r="AF64" s="3">
        <f>AVERAGE(AF58:AF63)</f>
        <v>57.5</v>
      </c>
      <c r="AG64" s="3">
        <f aca="true" t="shared" si="10" ref="AG64:AL64">SUM(AG58:AG63)</f>
        <v>330</v>
      </c>
      <c r="AH64" s="3">
        <f t="shared" si="10"/>
        <v>0</v>
      </c>
      <c r="AI64" s="3">
        <f t="shared" si="10"/>
        <v>0</v>
      </c>
      <c r="AJ64" s="3">
        <f t="shared" si="10"/>
        <v>0</v>
      </c>
      <c r="AK64" s="3">
        <f t="shared" si="10"/>
        <v>0</v>
      </c>
      <c r="AL64" s="3">
        <f t="shared" si="10"/>
        <v>0</v>
      </c>
      <c r="AM64" s="3">
        <f>SUM(AM58:AM63)</f>
        <v>0</v>
      </c>
      <c r="AO64" s="84" t="s">
        <v>136</v>
      </c>
      <c r="AP64" s="85"/>
      <c r="AQ64" s="86"/>
      <c r="AR64" s="3">
        <f>AVERAGE(AR58:AR63)</f>
        <v>0</v>
      </c>
      <c r="AS64" s="3">
        <f>AVERAGE(AS58:AS63)</f>
        <v>0</v>
      </c>
      <c r="AT64" s="3">
        <f aca="true" t="shared" si="11" ref="AT64:AY64">SUM(AT58:AT63)</f>
        <v>0</v>
      </c>
      <c r="AU64" s="3">
        <f t="shared" si="11"/>
        <v>8</v>
      </c>
      <c r="AV64" s="3">
        <f t="shared" si="11"/>
        <v>0</v>
      </c>
      <c r="AW64" s="3">
        <f t="shared" si="11"/>
        <v>0</v>
      </c>
      <c r="AX64" s="3">
        <f t="shared" si="11"/>
        <v>0</v>
      </c>
      <c r="AY64" s="3">
        <f t="shared" si="11"/>
        <v>0</v>
      </c>
      <c r="AZ64" s="3">
        <f>SUM(AZ58:AZ63)</f>
        <v>0</v>
      </c>
      <c r="BA64" s="23"/>
      <c r="BB64" s="1"/>
      <c r="BC64" s="1"/>
      <c r="BD64" s="23"/>
    </row>
    <row r="65" spans="31:56" ht="14.25">
      <c r="AE65" s="11"/>
      <c r="AF65" s="11"/>
      <c r="AG65" s="11"/>
      <c r="AH65" s="11"/>
      <c r="AI65" s="11"/>
      <c r="AJ65" s="11"/>
      <c r="AK65" s="11"/>
      <c r="AL65" s="11"/>
      <c r="AM65" s="11"/>
      <c r="AZ65" s="23"/>
      <c r="BA65" s="23"/>
      <c r="BB65" s="23"/>
      <c r="BC65" s="23"/>
      <c r="BD65" s="23"/>
    </row>
    <row r="66" spans="3:56" ht="14.25">
      <c r="C66" s="24" t="s">
        <v>60</v>
      </c>
      <c r="D66" s="3">
        <f>(G58+G59+G60+G61+G62+G63)</f>
        <v>0</v>
      </c>
      <c r="P66" s="24" t="s">
        <v>60</v>
      </c>
      <c r="Q66" s="3">
        <f>(T58+T59+T60+T61+T62+T63)</f>
        <v>0</v>
      </c>
      <c r="AC66" s="24" t="s">
        <v>60</v>
      </c>
      <c r="AD66" s="3">
        <f>(AG58+AG59+AG60+AG61+AG62+AG63)</f>
        <v>330</v>
      </c>
      <c r="AP66" s="24" t="s">
        <v>60</v>
      </c>
      <c r="AQ66" s="3">
        <f>(AT58+AT59+AT60+AT61+AT62+AT63)</f>
        <v>0</v>
      </c>
      <c r="AZ66" s="23"/>
      <c r="BA66" s="23"/>
      <c r="BB66" s="23"/>
      <c r="BC66" s="23"/>
      <c r="BD66" s="23"/>
    </row>
    <row r="67" spans="3:56" ht="14.25">
      <c r="C67" s="24" t="s">
        <v>59</v>
      </c>
      <c r="D67" s="3">
        <f>(I58+I59+I60+I61+I62+I63)</f>
        <v>0</v>
      </c>
      <c r="P67" s="24" t="s">
        <v>59</v>
      </c>
      <c r="Q67" s="3">
        <f>(V58+V59+V60+V61+V62+V63)</f>
        <v>0</v>
      </c>
      <c r="AC67" s="24" t="s">
        <v>59</v>
      </c>
      <c r="AD67" s="3">
        <f>(AI58+AI59+AI60+AI61+AI62+AI63)</f>
        <v>0</v>
      </c>
      <c r="AP67" s="24" t="s">
        <v>59</v>
      </c>
      <c r="AQ67" s="3">
        <f>(AV58+AV59+AV60+AV61+AV62+AV63)</f>
        <v>0</v>
      </c>
      <c r="AZ67" s="23"/>
      <c r="BA67" s="23"/>
      <c r="BB67" s="23"/>
      <c r="BC67" s="23"/>
      <c r="BD67" s="23"/>
    </row>
    <row r="68" spans="3:56" ht="14.25">
      <c r="C68" s="24" t="s">
        <v>58</v>
      </c>
      <c r="D68" s="3" t="e">
        <f>(D66/D67)</f>
        <v>#DIV/0!</v>
      </c>
      <c r="P68" s="24" t="s">
        <v>58</v>
      </c>
      <c r="Q68" s="3" t="e">
        <f>(Q66/Q67)</f>
        <v>#DIV/0!</v>
      </c>
      <c r="AC68" s="24" t="s">
        <v>58</v>
      </c>
      <c r="AD68" s="3" t="e">
        <f>(AD66/AD67)</f>
        <v>#DIV/0!</v>
      </c>
      <c r="AP68" s="24" t="s">
        <v>58</v>
      </c>
      <c r="AQ68" s="3" t="e">
        <f>(AQ66/AQ67)</f>
        <v>#DIV/0!</v>
      </c>
      <c r="AZ68" s="23"/>
      <c r="BA68" s="23"/>
      <c r="BB68" s="23"/>
      <c r="BC68" s="23"/>
      <c r="BD68" s="23"/>
    </row>
    <row r="69" spans="29:56" ht="14.25">
      <c r="AC69" s="39"/>
      <c r="AD69" s="4"/>
      <c r="AP69" s="39"/>
      <c r="AQ69" s="4"/>
      <c r="AZ69" s="23"/>
      <c r="BA69" s="23"/>
      <c r="BB69" s="23"/>
      <c r="BC69" s="23"/>
      <c r="BD69" s="23"/>
    </row>
  </sheetData>
  <sheetProtection password="E83D" sheet="1"/>
  <mergeCells count="256">
    <mergeCell ref="AX62:AX63"/>
    <mergeCell ref="AY62:AY63"/>
    <mergeCell ref="B64:D64"/>
    <mergeCell ref="O64:Q64"/>
    <mergeCell ref="AB64:AD64"/>
    <mergeCell ref="AO64:AQ64"/>
    <mergeCell ref="X62:X63"/>
    <mergeCell ref="Y62:Y63"/>
    <mergeCell ref="AC62:AC63"/>
    <mergeCell ref="AJ62:AJ63"/>
    <mergeCell ref="AK62:AK63"/>
    <mergeCell ref="AL62:AL63"/>
    <mergeCell ref="AP60:AP61"/>
    <mergeCell ref="AW60:AW61"/>
    <mergeCell ref="AP62:AP63"/>
    <mergeCell ref="AW62:AW63"/>
    <mergeCell ref="AC60:AC61"/>
    <mergeCell ref="AJ60:AJ61"/>
    <mergeCell ref="AK60:AK61"/>
    <mergeCell ref="AL60:AL61"/>
    <mergeCell ref="AX60:AX61"/>
    <mergeCell ref="AY60:AY61"/>
    <mergeCell ref="C62:C63"/>
    <mergeCell ref="J62:J63"/>
    <mergeCell ref="K62:K63"/>
    <mergeCell ref="L62:L63"/>
    <mergeCell ref="P62:P63"/>
    <mergeCell ref="W62:W63"/>
    <mergeCell ref="X60:X61"/>
    <mergeCell ref="Y60:Y61"/>
    <mergeCell ref="AP58:AP59"/>
    <mergeCell ref="AW58:AW59"/>
    <mergeCell ref="AX58:AX59"/>
    <mergeCell ref="AY58:AY59"/>
    <mergeCell ref="C60:C61"/>
    <mergeCell ref="J60:J61"/>
    <mergeCell ref="K60:K61"/>
    <mergeCell ref="L60:L61"/>
    <mergeCell ref="P60:P61"/>
    <mergeCell ref="W60:W61"/>
    <mergeCell ref="X58:X59"/>
    <mergeCell ref="Y58:Y59"/>
    <mergeCell ref="P58:P59"/>
    <mergeCell ref="W58:W59"/>
    <mergeCell ref="AW56:AW57"/>
    <mergeCell ref="AX56:AX57"/>
    <mergeCell ref="AY56:AY57"/>
    <mergeCell ref="AZ56:AZ57"/>
    <mergeCell ref="AL56:AL57"/>
    <mergeCell ref="AM56:AM57"/>
    <mergeCell ref="C58:C59"/>
    <mergeCell ref="J58:J59"/>
    <mergeCell ref="K58:K59"/>
    <mergeCell ref="L58:L59"/>
    <mergeCell ref="AC58:AC59"/>
    <mergeCell ref="AJ58:AJ59"/>
    <mergeCell ref="AK58:AK59"/>
    <mergeCell ref="AL58:AL59"/>
    <mergeCell ref="AO56:AO57"/>
    <mergeCell ref="AP56:AP57"/>
    <mergeCell ref="W56:W57"/>
    <mergeCell ref="X56:X57"/>
    <mergeCell ref="Y56:Y57"/>
    <mergeCell ref="Z56:Z57"/>
    <mergeCell ref="AB56:AB57"/>
    <mergeCell ref="AC56:AC57"/>
    <mergeCell ref="AJ56:AJ57"/>
    <mergeCell ref="AK56:AK57"/>
    <mergeCell ref="L56:L57"/>
    <mergeCell ref="M56:M57"/>
    <mergeCell ref="B49:D49"/>
    <mergeCell ref="O49:Q49"/>
    <mergeCell ref="P56:P57"/>
    <mergeCell ref="O56:O57"/>
    <mergeCell ref="B56:B57"/>
    <mergeCell ref="C56:C57"/>
    <mergeCell ref="J56:J57"/>
    <mergeCell ref="K56:K57"/>
    <mergeCell ref="AB49:AD49"/>
    <mergeCell ref="AO49:AQ49"/>
    <mergeCell ref="Y47:Y48"/>
    <mergeCell ref="AC47:AC48"/>
    <mergeCell ref="AJ47:AJ48"/>
    <mergeCell ref="K47:K48"/>
    <mergeCell ref="L47:L48"/>
    <mergeCell ref="P47:P48"/>
    <mergeCell ref="W47:W48"/>
    <mergeCell ref="X47:X48"/>
    <mergeCell ref="AW47:AW48"/>
    <mergeCell ref="AW45:AW46"/>
    <mergeCell ref="AX45:AX46"/>
    <mergeCell ref="Y45:Y46"/>
    <mergeCell ref="AC45:AC46"/>
    <mergeCell ref="AJ45:AJ46"/>
    <mergeCell ref="AY45:AY46"/>
    <mergeCell ref="AK47:AK48"/>
    <mergeCell ref="AL47:AL48"/>
    <mergeCell ref="AP47:AP48"/>
    <mergeCell ref="AX47:AX48"/>
    <mergeCell ref="AY47:AY48"/>
    <mergeCell ref="AK45:AK46"/>
    <mergeCell ref="AL45:AL46"/>
    <mergeCell ref="AP45:AP46"/>
    <mergeCell ref="K45:K46"/>
    <mergeCell ref="L45:L46"/>
    <mergeCell ref="P45:P46"/>
    <mergeCell ref="AP43:AP44"/>
    <mergeCell ref="W45:W46"/>
    <mergeCell ref="X45:X46"/>
    <mergeCell ref="X43:X44"/>
    <mergeCell ref="Y43:Y44"/>
    <mergeCell ref="AW41:AW42"/>
    <mergeCell ref="AX41:AX42"/>
    <mergeCell ref="AY41:AY42"/>
    <mergeCell ref="AC43:AC44"/>
    <mergeCell ref="AJ43:AJ44"/>
    <mergeCell ref="AK43:AK44"/>
    <mergeCell ref="AL43:AL44"/>
    <mergeCell ref="AW43:AW44"/>
    <mergeCell ref="AX43:AX44"/>
    <mergeCell ref="AY43:AY44"/>
    <mergeCell ref="AZ41:AZ42"/>
    <mergeCell ref="C43:C44"/>
    <mergeCell ref="K43:K44"/>
    <mergeCell ref="L43:L44"/>
    <mergeCell ref="P43:P44"/>
    <mergeCell ref="W43:W44"/>
    <mergeCell ref="AC41:AC42"/>
    <mergeCell ref="AJ41:AJ42"/>
    <mergeCell ref="AK41:AK42"/>
    <mergeCell ref="AL41:AL42"/>
    <mergeCell ref="AM41:AM42"/>
    <mergeCell ref="AO41:AO42"/>
    <mergeCell ref="AB33:AD33"/>
    <mergeCell ref="AO33:AQ33"/>
    <mergeCell ref="AP41:AP42"/>
    <mergeCell ref="K41:K42"/>
    <mergeCell ref="O41:O42"/>
    <mergeCell ref="P41:P42"/>
    <mergeCell ref="W41:W42"/>
    <mergeCell ref="X41:X42"/>
    <mergeCell ref="Y41:Y42"/>
    <mergeCell ref="Z41:Z42"/>
    <mergeCell ref="AB41:AB42"/>
    <mergeCell ref="AL31:AL32"/>
    <mergeCell ref="AW31:AW32"/>
    <mergeCell ref="AX31:AX32"/>
    <mergeCell ref="AP31:AP32"/>
    <mergeCell ref="AY31:AY32"/>
    <mergeCell ref="AY29:AY30"/>
    <mergeCell ref="C31:C32"/>
    <mergeCell ref="K31:K32"/>
    <mergeCell ref="L31:L32"/>
    <mergeCell ref="P31:P32"/>
    <mergeCell ref="W31:W32"/>
    <mergeCell ref="X31:X32"/>
    <mergeCell ref="Y31:Y32"/>
    <mergeCell ref="AC31:AC32"/>
    <mergeCell ref="AJ31:AJ32"/>
    <mergeCell ref="AC29:AC30"/>
    <mergeCell ref="AJ29:AJ30"/>
    <mergeCell ref="AK29:AK30"/>
    <mergeCell ref="AK31:AK32"/>
    <mergeCell ref="AL29:AL30"/>
    <mergeCell ref="AW29:AW30"/>
    <mergeCell ref="AX29:AX30"/>
    <mergeCell ref="AW27:AW28"/>
    <mergeCell ref="AX27:AX28"/>
    <mergeCell ref="AY27:AY28"/>
    <mergeCell ref="C29:C30"/>
    <mergeCell ref="K29:K30"/>
    <mergeCell ref="L29:L30"/>
    <mergeCell ref="P29:P30"/>
    <mergeCell ref="W29:W30"/>
    <mergeCell ref="X29:X30"/>
    <mergeCell ref="Y29:Y30"/>
    <mergeCell ref="X27:X28"/>
    <mergeCell ref="Y27:Y28"/>
    <mergeCell ref="AC27:AC28"/>
    <mergeCell ref="AJ27:AJ28"/>
    <mergeCell ref="AK27:AK28"/>
    <mergeCell ref="AL27:AL28"/>
    <mergeCell ref="AP25:AP26"/>
    <mergeCell ref="AW25:AW26"/>
    <mergeCell ref="AX25:AX26"/>
    <mergeCell ref="AY25:AY26"/>
    <mergeCell ref="AZ25:AZ26"/>
    <mergeCell ref="C27:C28"/>
    <mergeCell ref="K27:K28"/>
    <mergeCell ref="L27:L28"/>
    <mergeCell ref="P27:P28"/>
    <mergeCell ref="W27:W28"/>
    <mergeCell ref="AC25:AC26"/>
    <mergeCell ref="AJ25:AJ26"/>
    <mergeCell ref="AK25:AK26"/>
    <mergeCell ref="AL25:AL26"/>
    <mergeCell ref="AM25:AM26"/>
    <mergeCell ref="AO25:AO26"/>
    <mergeCell ref="P25:P26"/>
    <mergeCell ref="W25:W26"/>
    <mergeCell ref="X25:X26"/>
    <mergeCell ref="Y25:Y26"/>
    <mergeCell ref="Z25:Z26"/>
    <mergeCell ref="AB25:AB26"/>
    <mergeCell ref="V10:W13"/>
    <mergeCell ref="AA10:AB10"/>
    <mergeCell ref="AC10:AD10"/>
    <mergeCell ref="AE10:AF13"/>
    <mergeCell ref="AA11:AB11"/>
    <mergeCell ref="AC11:AD11"/>
    <mergeCell ref="AA12:AB12"/>
    <mergeCell ref="AC12:AD12"/>
    <mergeCell ref="AA13:AB13"/>
    <mergeCell ref="AC13:AD13"/>
    <mergeCell ref="N4:O4"/>
    <mergeCell ref="V7:AF8"/>
    <mergeCell ref="V9:W9"/>
    <mergeCell ref="AA9:AB9"/>
    <mergeCell ref="AC9:AD9"/>
    <mergeCell ref="AE9:AF9"/>
    <mergeCell ref="E2:G2"/>
    <mergeCell ref="AP27:AP28"/>
    <mergeCell ref="AP29:AP30"/>
    <mergeCell ref="L41:L42"/>
    <mergeCell ref="M41:M42"/>
    <mergeCell ref="L25:L26"/>
    <mergeCell ref="M25:M26"/>
    <mergeCell ref="J27:J28"/>
    <mergeCell ref="P2:Q2"/>
    <mergeCell ref="I9:J9"/>
    <mergeCell ref="K25:K26"/>
    <mergeCell ref="O25:O26"/>
    <mergeCell ref="B33:D33"/>
    <mergeCell ref="O33:Q33"/>
    <mergeCell ref="J25:J26"/>
    <mergeCell ref="B25:B26"/>
    <mergeCell ref="C25:C26"/>
    <mergeCell ref="K9:K10"/>
    <mergeCell ref="E15:F15"/>
    <mergeCell ref="G15:H15"/>
    <mergeCell ref="I15:J15"/>
    <mergeCell ref="E9:F9"/>
    <mergeCell ref="G9:H9"/>
    <mergeCell ref="D3:E3"/>
    <mergeCell ref="H4:J4"/>
    <mergeCell ref="D9:D10"/>
    <mergeCell ref="J45:J46"/>
    <mergeCell ref="J47:J48"/>
    <mergeCell ref="J29:J30"/>
    <mergeCell ref="J31:J32"/>
    <mergeCell ref="B41:B42"/>
    <mergeCell ref="C41:C42"/>
    <mergeCell ref="J41:J42"/>
    <mergeCell ref="J43:J44"/>
    <mergeCell ref="C47:C48"/>
    <mergeCell ref="C45:C46"/>
  </mergeCells>
  <hyperlinks>
    <hyperlink ref="R7" location="MENU!A1" display="MEN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R47"/>
  <sheetViews>
    <sheetView zoomScalePageLayoutView="0" workbookViewId="0" topLeftCell="A1">
      <selection activeCell="G33" sqref="G33"/>
    </sheetView>
  </sheetViews>
  <sheetFormatPr defaultColWidth="11.421875" defaultRowHeight="15"/>
  <cols>
    <col min="1" max="1" width="11.421875" style="12" customWidth="1"/>
    <col min="2" max="2" width="6.7109375" style="12" customWidth="1"/>
    <col min="3" max="3" width="22.8515625" style="12" customWidth="1"/>
    <col min="4" max="5" width="6.8515625" style="12" customWidth="1"/>
    <col min="6" max="6" width="19.8515625" style="12" customWidth="1"/>
    <col min="7" max="7" width="7.8515625" style="12" customWidth="1"/>
    <col min="8" max="8" width="11.421875" style="12" customWidth="1"/>
    <col min="9" max="9" width="12.8515625" style="12" customWidth="1"/>
    <col min="10" max="10" width="7.28125" style="12" customWidth="1"/>
    <col min="11" max="11" width="7.140625" style="12" customWidth="1"/>
    <col min="12" max="12" width="8.57421875" style="12" customWidth="1"/>
    <col min="13" max="13" width="8.8515625" style="12" customWidth="1"/>
    <col min="14" max="14" width="9.28125" style="12" customWidth="1"/>
    <col min="15" max="15" width="5.00390625" style="12" customWidth="1"/>
    <col min="16" max="16" width="5.8515625" style="12" customWidth="1"/>
    <col min="17" max="16384" width="11.421875" style="12" customWidth="1"/>
  </cols>
  <sheetData>
    <row r="1" ht="15">
      <c r="E1" s="40"/>
    </row>
    <row r="2" spans="3:14" ht="15">
      <c r="C2" s="41"/>
      <c r="D2" s="42"/>
      <c r="E2" s="42"/>
      <c r="F2" s="42"/>
      <c r="G2" s="42"/>
      <c r="H2" s="43"/>
      <c r="I2" s="44"/>
      <c r="J2" s="42"/>
      <c r="K2" s="42"/>
      <c r="L2" s="42"/>
      <c r="M2" s="42"/>
      <c r="N2" s="43"/>
    </row>
    <row r="3" spans="2:16" ht="15.75">
      <c r="B3" s="133" t="s">
        <v>31</v>
      </c>
      <c r="C3" s="133"/>
      <c r="D3" s="42"/>
      <c r="E3" s="133" t="s">
        <v>31</v>
      </c>
      <c r="F3" s="133"/>
      <c r="G3" s="42"/>
      <c r="H3" s="45"/>
      <c r="I3" s="112" t="s">
        <v>32</v>
      </c>
      <c r="J3" s="112"/>
      <c r="K3" s="112"/>
      <c r="L3" s="112"/>
      <c r="M3" s="112"/>
      <c r="N3" s="112"/>
      <c r="O3" s="46"/>
      <c r="P3" s="46"/>
    </row>
    <row r="4" spans="2:16" ht="15.75">
      <c r="B4" s="78" t="s">
        <v>29</v>
      </c>
      <c r="C4" s="79"/>
      <c r="D4" s="47"/>
      <c r="E4" s="78" t="s">
        <v>30</v>
      </c>
      <c r="F4" s="79"/>
      <c r="G4" s="47"/>
      <c r="H4" s="45"/>
      <c r="I4" s="112"/>
      <c r="J4" s="112"/>
      <c r="K4" s="112"/>
      <c r="L4" s="112"/>
      <c r="M4" s="112"/>
      <c r="N4" s="112"/>
      <c r="O4" s="46"/>
      <c r="P4" s="46"/>
    </row>
    <row r="5" spans="2:17" ht="15.75">
      <c r="B5" s="16">
        <v>1</v>
      </c>
      <c r="C5" s="28" t="s">
        <v>98</v>
      </c>
      <c r="D5" s="47"/>
      <c r="E5" s="16">
        <v>1</v>
      </c>
      <c r="F5" s="16"/>
      <c r="G5" s="47"/>
      <c r="H5" s="47"/>
      <c r="I5" s="131" t="s">
        <v>33</v>
      </c>
      <c r="J5" s="130"/>
      <c r="K5" s="130" t="s">
        <v>34</v>
      </c>
      <c r="L5" s="130"/>
      <c r="M5" s="130" t="s">
        <v>35</v>
      </c>
      <c r="N5" s="132"/>
      <c r="O5" s="46"/>
      <c r="P5" s="46"/>
      <c r="Q5" s="48" t="s">
        <v>93</v>
      </c>
    </row>
    <row r="6" spans="2:16" ht="15.75">
      <c r="B6" s="16">
        <v>2</v>
      </c>
      <c r="C6" s="28" t="s">
        <v>125</v>
      </c>
      <c r="D6" s="47"/>
      <c r="E6" s="16">
        <v>2</v>
      </c>
      <c r="F6" s="16"/>
      <c r="G6" s="47"/>
      <c r="H6" s="47"/>
      <c r="I6" s="131" t="s">
        <v>36</v>
      </c>
      <c r="J6" s="130"/>
      <c r="K6" s="130" t="s">
        <v>61</v>
      </c>
      <c r="L6" s="130"/>
      <c r="M6" s="130" t="s">
        <v>38</v>
      </c>
      <c r="N6" s="132"/>
      <c r="O6" s="46"/>
      <c r="P6" s="46"/>
    </row>
    <row r="7" spans="2:16" ht="15.75">
      <c r="B7" s="16">
        <v>3</v>
      </c>
      <c r="C7" s="28" t="s">
        <v>95</v>
      </c>
      <c r="D7" s="47"/>
      <c r="E7" s="16">
        <v>3</v>
      </c>
      <c r="F7" s="16"/>
      <c r="G7" s="47"/>
      <c r="H7" s="47"/>
      <c r="I7" s="134" t="s">
        <v>37</v>
      </c>
      <c r="J7" s="135"/>
      <c r="K7" s="135" t="s">
        <v>62</v>
      </c>
      <c r="L7" s="135"/>
      <c r="M7" s="135" t="s">
        <v>40</v>
      </c>
      <c r="N7" s="136"/>
      <c r="O7" s="46"/>
      <c r="P7" s="46"/>
    </row>
    <row r="8" spans="2:16" ht="15.75">
      <c r="B8" s="16">
        <v>4</v>
      </c>
      <c r="C8" s="28" t="s">
        <v>124</v>
      </c>
      <c r="D8" s="47"/>
      <c r="E8" s="16">
        <v>4</v>
      </c>
      <c r="F8" s="16"/>
      <c r="G8" s="47"/>
      <c r="H8" s="47"/>
      <c r="I8" s="130" t="s">
        <v>39</v>
      </c>
      <c r="J8" s="130"/>
      <c r="K8" s="130" t="s">
        <v>41</v>
      </c>
      <c r="L8" s="130"/>
      <c r="M8" s="130" t="s">
        <v>40</v>
      </c>
      <c r="N8" s="130"/>
      <c r="O8" s="46"/>
      <c r="P8" s="46"/>
    </row>
    <row r="9" spans="2:16" ht="15.75">
      <c r="B9" s="16">
        <v>5</v>
      </c>
      <c r="C9" s="28" t="s">
        <v>123</v>
      </c>
      <c r="D9" s="47"/>
      <c r="E9" s="16">
        <v>5</v>
      </c>
      <c r="F9" s="16"/>
      <c r="G9" s="47"/>
      <c r="H9" s="49"/>
      <c r="I9" s="50"/>
      <c r="J9" s="50"/>
      <c r="K9" s="50"/>
      <c r="L9" s="50"/>
      <c r="M9" s="50"/>
      <c r="N9" s="50"/>
      <c r="O9" s="46"/>
      <c r="P9" s="46"/>
    </row>
    <row r="10" spans="2:16" ht="15.75">
      <c r="B10" s="16">
        <v>6</v>
      </c>
      <c r="C10" s="28" t="s">
        <v>94</v>
      </c>
      <c r="D10" s="47"/>
      <c r="E10" s="16">
        <v>6</v>
      </c>
      <c r="F10" s="16"/>
      <c r="G10" s="47"/>
      <c r="H10" s="47"/>
      <c r="I10" s="51"/>
      <c r="J10" s="51"/>
      <c r="K10" s="51"/>
      <c r="L10" s="51"/>
      <c r="M10" s="51"/>
      <c r="N10" s="51"/>
      <c r="O10" s="46"/>
      <c r="P10" s="46"/>
    </row>
    <row r="11" spans="2:16" ht="15.75">
      <c r="B11" s="52"/>
      <c r="C11" s="52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9"/>
      <c r="O11" s="46"/>
      <c r="P11" s="46"/>
    </row>
    <row r="12" spans="2:16" ht="15.75" customHeight="1">
      <c r="B12" s="133" t="s">
        <v>31</v>
      </c>
      <c r="C12" s="133"/>
      <c r="D12" s="47"/>
      <c r="E12" s="133" t="s">
        <v>31</v>
      </c>
      <c r="F12" s="133"/>
      <c r="G12" s="47"/>
      <c r="H12" s="47"/>
      <c r="I12" s="122" t="s">
        <v>42</v>
      </c>
      <c r="J12" s="123"/>
      <c r="K12" s="123"/>
      <c r="L12" s="123"/>
      <c r="M12" s="123"/>
      <c r="N12" s="124"/>
      <c r="O12" s="51"/>
      <c r="P12" s="51"/>
    </row>
    <row r="13" spans="2:18" ht="15.75">
      <c r="B13" s="78" t="s">
        <v>52</v>
      </c>
      <c r="C13" s="79"/>
      <c r="D13" s="47"/>
      <c r="E13" s="78" t="s">
        <v>51</v>
      </c>
      <c r="F13" s="79"/>
      <c r="G13" s="47"/>
      <c r="H13" s="49"/>
      <c r="I13" s="125"/>
      <c r="J13" s="126"/>
      <c r="K13" s="126"/>
      <c r="L13" s="126"/>
      <c r="M13" s="126"/>
      <c r="N13" s="127"/>
      <c r="O13" s="51"/>
      <c r="P13" s="51"/>
      <c r="R13" s="56"/>
    </row>
    <row r="14" spans="2:16" ht="15.75">
      <c r="B14" s="16">
        <v>1</v>
      </c>
      <c r="C14" s="16"/>
      <c r="D14" s="47"/>
      <c r="E14" s="16">
        <v>1</v>
      </c>
      <c r="F14" s="16"/>
      <c r="G14" s="47"/>
      <c r="H14" s="47"/>
      <c r="I14" s="128" t="s">
        <v>43</v>
      </c>
      <c r="J14" s="129"/>
      <c r="K14" s="117">
        <v>0.4</v>
      </c>
      <c r="L14" s="118"/>
      <c r="M14" s="117">
        <v>0.25</v>
      </c>
      <c r="N14" s="118"/>
      <c r="O14" s="53"/>
      <c r="P14" s="53"/>
    </row>
    <row r="15" spans="2:16" ht="15.75">
      <c r="B15" s="16">
        <v>2</v>
      </c>
      <c r="C15" s="16"/>
      <c r="D15" s="47"/>
      <c r="E15" s="16">
        <v>2</v>
      </c>
      <c r="F15" s="16"/>
      <c r="G15" s="47"/>
      <c r="H15" s="47"/>
      <c r="I15" s="121" t="s">
        <v>44</v>
      </c>
      <c r="J15" s="121"/>
      <c r="K15" s="110">
        <v>0.45</v>
      </c>
      <c r="L15" s="110"/>
      <c r="M15" s="110">
        <v>0.25</v>
      </c>
      <c r="N15" s="110"/>
      <c r="O15" s="53"/>
      <c r="P15" s="53"/>
    </row>
    <row r="16" spans="2:16" ht="15.75">
      <c r="B16" s="16">
        <v>3</v>
      </c>
      <c r="C16" s="16"/>
      <c r="D16" s="47"/>
      <c r="E16" s="16">
        <v>3</v>
      </c>
      <c r="F16" s="16"/>
      <c r="G16" s="47"/>
      <c r="H16" s="47"/>
      <c r="I16" s="121" t="s">
        <v>45</v>
      </c>
      <c r="J16" s="121"/>
      <c r="K16" s="110">
        <v>0.25</v>
      </c>
      <c r="L16" s="110"/>
      <c r="M16" s="110">
        <v>0.3</v>
      </c>
      <c r="N16" s="110"/>
      <c r="O16" s="53"/>
      <c r="P16" s="53"/>
    </row>
    <row r="17" spans="2:16" ht="15.75">
      <c r="B17" s="16">
        <v>4</v>
      </c>
      <c r="C17" s="16"/>
      <c r="D17" s="47"/>
      <c r="E17" s="16">
        <v>4</v>
      </c>
      <c r="F17" s="16"/>
      <c r="G17" s="47"/>
      <c r="H17" s="47"/>
      <c r="I17" s="121" t="s">
        <v>46</v>
      </c>
      <c r="J17" s="121"/>
      <c r="K17" s="110">
        <v>0.25</v>
      </c>
      <c r="L17" s="110"/>
      <c r="M17" s="110">
        <v>0.35</v>
      </c>
      <c r="N17" s="110"/>
      <c r="O17" s="53"/>
      <c r="P17" s="53"/>
    </row>
    <row r="18" spans="2:16" ht="15.75">
      <c r="B18" s="16">
        <v>5</v>
      </c>
      <c r="C18" s="16"/>
      <c r="D18" s="54"/>
      <c r="E18" s="16">
        <v>5</v>
      </c>
      <c r="F18" s="16"/>
      <c r="G18" s="43"/>
      <c r="I18" s="46"/>
      <c r="J18" s="46"/>
      <c r="K18" s="46"/>
      <c r="L18" s="46"/>
      <c r="M18" s="46"/>
      <c r="N18" s="46"/>
      <c r="O18" s="46"/>
      <c r="P18" s="46"/>
    </row>
    <row r="19" spans="2:16" ht="15.75">
      <c r="B19" s="16">
        <v>6</v>
      </c>
      <c r="C19" s="16"/>
      <c r="D19" s="54"/>
      <c r="E19" s="16">
        <v>6</v>
      </c>
      <c r="F19" s="16"/>
      <c r="G19" s="43"/>
      <c r="I19" s="46"/>
      <c r="J19" s="46"/>
      <c r="K19" s="46"/>
      <c r="L19" s="46"/>
      <c r="M19" s="46"/>
      <c r="N19" s="46"/>
      <c r="O19" s="46"/>
      <c r="P19" s="46"/>
    </row>
    <row r="20" spans="2:16" ht="15.75">
      <c r="B20" s="45"/>
      <c r="C20" s="47"/>
      <c r="D20" s="42"/>
      <c r="E20" s="42"/>
      <c r="F20" s="42"/>
      <c r="G20" s="42"/>
      <c r="H20" s="45"/>
      <c r="I20" s="112" t="s">
        <v>47</v>
      </c>
      <c r="J20" s="112"/>
      <c r="K20" s="112"/>
      <c r="L20" s="112"/>
      <c r="M20" s="112"/>
      <c r="N20" s="112"/>
      <c r="O20" s="112"/>
      <c r="P20" s="112"/>
    </row>
    <row r="21" spans="2:16" ht="15.75">
      <c r="B21" s="133" t="s">
        <v>31</v>
      </c>
      <c r="C21" s="133"/>
      <c r="D21" s="47"/>
      <c r="E21" s="133" t="s">
        <v>31</v>
      </c>
      <c r="F21" s="133"/>
      <c r="G21" s="47"/>
      <c r="H21" s="45"/>
      <c r="I21" s="112" t="s">
        <v>48</v>
      </c>
      <c r="J21" s="112"/>
      <c r="K21" s="113" t="s">
        <v>21</v>
      </c>
      <c r="L21" s="113"/>
      <c r="M21" s="100" t="s">
        <v>22</v>
      </c>
      <c r="N21" s="101"/>
      <c r="O21" s="100" t="s">
        <v>27</v>
      </c>
      <c r="P21" s="101"/>
    </row>
    <row r="22" spans="2:16" ht="15.75">
      <c r="B22" s="78" t="s">
        <v>53</v>
      </c>
      <c r="C22" s="79"/>
      <c r="D22" s="47"/>
      <c r="E22" s="78" t="s">
        <v>54</v>
      </c>
      <c r="F22" s="79"/>
      <c r="G22" s="47"/>
      <c r="H22" s="49"/>
      <c r="I22" s="119" t="s">
        <v>49</v>
      </c>
      <c r="J22" s="120"/>
      <c r="K22" s="110">
        <v>0.4</v>
      </c>
      <c r="L22" s="110"/>
      <c r="M22" s="110" t="s">
        <v>76</v>
      </c>
      <c r="N22" s="110"/>
      <c r="O22" s="115" t="s">
        <v>77</v>
      </c>
      <c r="P22" s="116"/>
    </row>
    <row r="23" spans="2:16" ht="15.75">
      <c r="B23" s="16">
        <v>1</v>
      </c>
      <c r="C23" s="16"/>
      <c r="D23" s="47"/>
      <c r="E23" s="16">
        <v>1</v>
      </c>
      <c r="F23" s="16"/>
      <c r="G23" s="47"/>
      <c r="H23" s="47"/>
      <c r="I23" s="102"/>
      <c r="J23" s="103"/>
      <c r="K23" s="110">
        <v>0.45</v>
      </c>
      <c r="L23" s="110"/>
      <c r="M23" s="111" t="s">
        <v>72</v>
      </c>
      <c r="N23" s="110"/>
      <c r="O23" s="106"/>
      <c r="P23" s="107"/>
    </row>
    <row r="24" spans="2:16" ht="15.75">
      <c r="B24" s="16">
        <v>2</v>
      </c>
      <c r="C24" s="16"/>
      <c r="D24" s="47"/>
      <c r="E24" s="16">
        <v>2</v>
      </c>
      <c r="F24" s="16"/>
      <c r="G24" s="47"/>
      <c r="H24" s="47"/>
      <c r="I24" s="102"/>
      <c r="J24" s="103"/>
      <c r="K24" s="110">
        <v>0.5</v>
      </c>
      <c r="L24" s="110"/>
      <c r="M24" s="110" t="s">
        <v>73</v>
      </c>
      <c r="N24" s="110"/>
      <c r="O24" s="106"/>
      <c r="P24" s="107"/>
    </row>
    <row r="25" spans="2:16" ht="15.75">
      <c r="B25" s="16">
        <v>3</v>
      </c>
      <c r="C25" s="16"/>
      <c r="D25" s="47"/>
      <c r="E25" s="16">
        <v>3</v>
      </c>
      <c r="F25" s="16"/>
      <c r="G25" s="47"/>
      <c r="H25" s="47"/>
      <c r="I25" s="102"/>
      <c r="J25" s="103"/>
      <c r="K25" s="110">
        <v>0.55</v>
      </c>
      <c r="L25" s="110"/>
      <c r="M25" s="110" t="s">
        <v>74</v>
      </c>
      <c r="N25" s="110"/>
      <c r="O25" s="106"/>
      <c r="P25" s="107"/>
    </row>
    <row r="26" spans="2:16" ht="15.75">
      <c r="B26" s="16">
        <v>4</v>
      </c>
      <c r="C26" s="16"/>
      <c r="D26" s="47"/>
      <c r="E26" s="16">
        <v>4</v>
      </c>
      <c r="F26" s="16"/>
      <c r="G26" s="47"/>
      <c r="H26" s="47"/>
      <c r="I26" s="104"/>
      <c r="J26" s="105"/>
      <c r="K26" s="110">
        <v>0.6</v>
      </c>
      <c r="L26" s="110"/>
      <c r="M26" s="114" t="s">
        <v>75</v>
      </c>
      <c r="N26" s="110"/>
      <c r="O26" s="108"/>
      <c r="P26" s="109"/>
    </row>
    <row r="27" spans="2:16" ht="15.75">
      <c r="B27" s="16">
        <v>5</v>
      </c>
      <c r="C27" s="16"/>
      <c r="D27" s="47"/>
      <c r="E27" s="16">
        <v>5</v>
      </c>
      <c r="F27" s="16"/>
      <c r="G27" s="47"/>
      <c r="H27" s="49"/>
      <c r="I27" s="61"/>
      <c r="J27" s="61"/>
      <c r="K27" s="90"/>
      <c r="L27" s="90"/>
      <c r="M27" s="90"/>
      <c r="N27" s="90"/>
      <c r="O27" s="90"/>
      <c r="P27" s="90"/>
    </row>
    <row r="28" spans="2:16" ht="15.75">
      <c r="B28" s="16">
        <v>6</v>
      </c>
      <c r="C28" s="16"/>
      <c r="D28" s="47"/>
      <c r="E28" s="16">
        <v>6</v>
      </c>
      <c r="F28" s="16"/>
      <c r="G28" s="47"/>
      <c r="H28" s="47"/>
      <c r="I28" s="112" t="s">
        <v>47</v>
      </c>
      <c r="J28" s="112"/>
      <c r="K28" s="112"/>
      <c r="L28" s="112"/>
      <c r="M28" s="112"/>
      <c r="N28" s="112"/>
      <c r="O28" s="112"/>
      <c r="P28" s="112"/>
    </row>
    <row r="29" spans="2:16" ht="15.75">
      <c r="B29" s="47"/>
      <c r="C29" s="47"/>
      <c r="D29" s="47"/>
      <c r="E29" s="47"/>
      <c r="F29" s="47"/>
      <c r="G29" s="47"/>
      <c r="H29" s="47"/>
      <c r="I29" s="112"/>
      <c r="J29" s="112"/>
      <c r="K29" s="112"/>
      <c r="L29" s="112"/>
      <c r="M29" s="112"/>
      <c r="N29" s="112"/>
      <c r="O29" s="112"/>
      <c r="P29" s="112"/>
    </row>
    <row r="30" spans="2:16" ht="15.75">
      <c r="B30" s="47"/>
      <c r="C30" s="47"/>
      <c r="D30" s="47"/>
      <c r="E30" s="47"/>
      <c r="F30" s="47"/>
      <c r="G30" s="47"/>
      <c r="H30" s="47"/>
      <c r="I30" s="112" t="s">
        <v>48</v>
      </c>
      <c r="J30" s="112"/>
      <c r="K30" s="113" t="s">
        <v>21</v>
      </c>
      <c r="L30" s="113"/>
      <c r="M30" s="100" t="s">
        <v>22</v>
      </c>
      <c r="N30" s="101"/>
      <c r="O30" s="100" t="s">
        <v>27</v>
      </c>
      <c r="P30" s="101"/>
    </row>
    <row r="31" spans="2:16" ht="15.75">
      <c r="B31" s="49"/>
      <c r="C31" s="49"/>
      <c r="D31" s="47"/>
      <c r="E31" s="47"/>
      <c r="F31" s="47"/>
      <c r="G31" s="47"/>
      <c r="H31" s="49"/>
      <c r="I31" s="102" t="s">
        <v>102</v>
      </c>
      <c r="J31" s="103"/>
      <c r="K31" s="110">
        <v>0.65</v>
      </c>
      <c r="L31" s="110"/>
      <c r="M31" s="111" t="s">
        <v>83</v>
      </c>
      <c r="N31" s="110"/>
      <c r="O31" s="106" t="s">
        <v>90</v>
      </c>
      <c r="P31" s="107"/>
    </row>
    <row r="32" spans="2:16" ht="15.75">
      <c r="B32" s="47"/>
      <c r="C32" s="47"/>
      <c r="D32" s="47"/>
      <c r="E32" s="47"/>
      <c r="F32" s="47"/>
      <c r="G32" s="47"/>
      <c r="H32" s="47"/>
      <c r="I32" s="102"/>
      <c r="J32" s="103"/>
      <c r="K32" s="110">
        <v>0.7</v>
      </c>
      <c r="L32" s="110"/>
      <c r="M32" s="110" t="s">
        <v>84</v>
      </c>
      <c r="N32" s="110"/>
      <c r="O32" s="106"/>
      <c r="P32" s="107"/>
    </row>
    <row r="33" spans="2:16" ht="15.75">
      <c r="B33" s="47"/>
      <c r="C33" s="47"/>
      <c r="D33" s="47"/>
      <c r="E33" s="47"/>
      <c r="F33" s="47"/>
      <c r="G33" s="47"/>
      <c r="H33" s="47"/>
      <c r="I33" s="102"/>
      <c r="J33" s="103"/>
      <c r="K33" s="110">
        <v>0.75</v>
      </c>
      <c r="L33" s="110"/>
      <c r="M33" s="110" t="s">
        <v>85</v>
      </c>
      <c r="N33" s="110"/>
      <c r="O33" s="106"/>
      <c r="P33" s="107"/>
    </row>
    <row r="34" spans="2:16" ht="15.75">
      <c r="B34" s="47"/>
      <c r="C34" s="47"/>
      <c r="D34" s="47"/>
      <c r="E34" s="47"/>
      <c r="F34" s="47"/>
      <c r="G34" s="47"/>
      <c r="H34" s="47"/>
      <c r="I34" s="104"/>
      <c r="J34" s="105"/>
      <c r="K34" s="110">
        <v>0.8</v>
      </c>
      <c r="L34" s="110"/>
      <c r="M34" s="114" t="s">
        <v>86</v>
      </c>
      <c r="N34" s="110"/>
      <c r="O34" s="108"/>
      <c r="P34" s="109"/>
    </row>
    <row r="35" spans="2:16" ht="15.7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55"/>
      <c r="O35" s="54"/>
      <c r="P35" s="52"/>
    </row>
    <row r="36" spans="9:16" ht="15">
      <c r="I36" s="112" t="s">
        <v>47</v>
      </c>
      <c r="J36" s="112"/>
      <c r="K36" s="112"/>
      <c r="L36" s="112"/>
      <c r="M36" s="112"/>
      <c r="N36" s="112"/>
      <c r="O36" s="112"/>
      <c r="P36" s="112"/>
    </row>
    <row r="37" spans="9:16" ht="15">
      <c r="I37" s="112"/>
      <c r="J37" s="112"/>
      <c r="K37" s="112"/>
      <c r="L37" s="112"/>
      <c r="M37" s="112"/>
      <c r="N37" s="112"/>
      <c r="O37" s="112"/>
      <c r="P37" s="112"/>
    </row>
    <row r="38" spans="9:16" ht="15.75">
      <c r="I38" s="112" t="s">
        <v>48</v>
      </c>
      <c r="J38" s="112"/>
      <c r="K38" s="113" t="s">
        <v>21</v>
      </c>
      <c r="L38" s="113"/>
      <c r="M38" s="100" t="s">
        <v>22</v>
      </c>
      <c r="N38" s="101"/>
      <c r="O38" s="100" t="s">
        <v>27</v>
      </c>
      <c r="P38" s="101"/>
    </row>
    <row r="39" spans="9:16" ht="15.75">
      <c r="I39" s="102" t="s">
        <v>103</v>
      </c>
      <c r="J39" s="103"/>
      <c r="K39" s="110">
        <v>0.85</v>
      </c>
      <c r="L39" s="110"/>
      <c r="M39" s="111" t="s">
        <v>87</v>
      </c>
      <c r="N39" s="110"/>
      <c r="O39" s="106" t="s">
        <v>91</v>
      </c>
      <c r="P39" s="107"/>
    </row>
    <row r="40" spans="9:16" ht="15.75">
      <c r="I40" s="102"/>
      <c r="J40" s="103"/>
      <c r="K40" s="110">
        <v>0.9</v>
      </c>
      <c r="L40" s="110"/>
      <c r="M40" s="110" t="s">
        <v>88</v>
      </c>
      <c r="N40" s="110"/>
      <c r="O40" s="106"/>
      <c r="P40" s="107"/>
    </row>
    <row r="41" spans="9:16" ht="15.75">
      <c r="I41" s="102"/>
      <c r="J41" s="103"/>
      <c r="K41" s="110">
        <v>0.95</v>
      </c>
      <c r="L41" s="110"/>
      <c r="M41" s="110" t="s">
        <v>89</v>
      </c>
      <c r="N41" s="110"/>
      <c r="O41" s="106"/>
      <c r="P41" s="107"/>
    </row>
    <row r="42" spans="9:16" ht="15.75">
      <c r="I42" s="104"/>
      <c r="J42" s="105"/>
      <c r="K42" s="110">
        <v>1</v>
      </c>
      <c r="L42" s="110"/>
      <c r="M42" s="114" t="s">
        <v>82</v>
      </c>
      <c r="N42" s="110"/>
      <c r="O42" s="108"/>
      <c r="P42" s="109"/>
    </row>
    <row r="43" spans="9:16" ht="15">
      <c r="I43" s="52"/>
      <c r="J43" s="52"/>
      <c r="K43" s="52"/>
      <c r="L43" s="52"/>
      <c r="M43" s="52"/>
      <c r="N43" s="52"/>
      <c r="O43" s="52"/>
      <c r="P43" s="52"/>
    </row>
    <row r="44" spans="9:16" ht="15">
      <c r="I44" s="112" t="s">
        <v>47</v>
      </c>
      <c r="J44" s="112"/>
      <c r="K44" s="112"/>
      <c r="L44" s="112"/>
      <c r="M44" s="112"/>
      <c r="N44" s="112"/>
      <c r="O44" s="112"/>
      <c r="P44" s="112"/>
    </row>
    <row r="45" spans="9:16" ht="15">
      <c r="I45" s="112"/>
      <c r="J45" s="112"/>
      <c r="K45" s="112"/>
      <c r="L45" s="112"/>
      <c r="M45" s="112"/>
      <c r="N45" s="112"/>
      <c r="O45" s="112"/>
      <c r="P45" s="112"/>
    </row>
    <row r="46" spans="9:16" ht="15.75">
      <c r="I46" s="112" t="s">
        <v>48</v>
      </c>
      <c r="J46" s="112"/>
      <c r="K46" s="113" t="s">
        <v>21</v>
      </c>
      <c r="L46" s="113"/>
      <c r="M46" s="100" t="s">
        <v>22</v>
      </c>
      <c r="N46" s="101"/>
      <c r="O46" s="100" t="s">
        <v>27</v>
      </c>
      <c r="P46" s="101"/>
    </row>
    <row r="47" spans="9:16" ht="15.75">
      <c r="I47" s="121" t="s">
        <v>50</v>
      </c>
      <c r="J47" s="121"/>
      <c r="K47" s="110">
        <v>1.1</v>
      </c>
      <c r="L47" s="110"/>
      <c r="M47" s="110" t="s">
        <v>82</v>
      </c>
      <c r="N47" s="110"/>
      <c r="O47" s="110" t="s">
        <v>92</v>
      </c>
      <c r="P47" s="110"/>
    </row>
  </sheetData>
  <sheetProtection password="E83D" sheet="1"/>
  <mergeCells count="98">
    <mergeCell ref="B12:C12"/>
    <mergeCell ref="E12:F12"/>
    <mergeCell ref="B21:C21"/>
    <mergeCell ref="E21:F21"/>
    <mergeCell ref="B22:C22"/>
    <mergeCell ref="E22:F22"/>
    <mergeCell ref="E13:F13"/>
    <mergeCell ref="B13:C13"/>
    <mergeCell ref="I44:P45"/>
    <mergeCell ref="I46:J46"/>
    <mergeCell ref="K46:L46"/>
    <mergeCell ref="M46:N46"/>
    <mergeCell ref="O46:P46"/>
    <mergeCell ref="K47:L47"/>
    <mergeCell ref="M47:N47"/>
    <mergeCell ref="I47:J47"/>
    <mergeCell ref="O47:P47"/>
    <mergeCell ref="I36:P37"/>
    <mergeCell ref="I38:J38"/>
    <mergeCell ref="K38:L38"/>
    <mergeCell ref="M38:N38"/>
    <mergeCell ref="O38:P38"/>
    <mergeCell ref="I39:J42"/>
    <mergeCell ref="O39:P42"/>
    <mergeCell ref="K39:L39"/>
    <mergeCell ref="M39:N39"/>
    <mergeCell ref="K40:L40"/>
    <mergeCell ref="M40:N40"/>
    <mergeCell ref="K41:L41"/>
    <mergeCell ref="M41:N41"/>
    <mergeCell ref="K42:L42"/>
    <mergeCell ref="M42:N42"/>
    <mergeCell ref="B3:C3"/>
    <mergeCell ref="K6:L6"/>
    <mergeCell ref="M6:N6"/>
    <mergeCell ref="I7:J7"/>
    <mergeCell ref="K7:L7"/>
    <mergeCell ref="M7:N7"/>
    <mergeCell ref="E3:F3"/>
    <mergeCell ref="E4:F4"/>
    <mergeCell ref="B4:C4"/>
    <mergeCell ref="I8:J8"/>
    <mergeCell ref="K8:L8"/>
    <mergeCell ref="M8:N8"/>
    <mergeCell ref="I3:N4"/>
    <mergeCell ref="I5:J5"/>
    <mergeCell ref="K5:L5"/>
    <mergeCell ref="M5:N5"/>
    <mergeCell ref="I6:J6"/>
    <mergeCell ref="I12:N13"/>
    <mergeCell ref="I16:J16"/>
    <mergeCell ref="K16:L16"/>
    <mergeCell ref="M16:N16"/>
    <mergeCell ref="M14:N14"/>
    <mergeCell ref="I15:J15"/>
    <mergeCell ref="K15:L15"/>
    <mergeCell ref="M15:N15"/>
    <mergeCell ref="I14:J14"/>
    <mergeCell ref="I22:J26"/>
    <mergeCell ref="O21:P21"/>
    <mergeCell ref="M25:N25"/>
    <mergeCell ref="K22:L22"/>
    <mergeCell ref="M22:N22"/>
    <mergeCell ref="K14:L14"/>
    <mergeCell ref="I20:P20"/>
    <mergeCell ref="I21:J21"/>
    <mergeCell ref="K21:L21"/>
    <mergeCell ref="M21:N21"/>
    <mergeCell ref="I17:J17"/>
    <mergeCell ref="K17:L17"/>
    <mergeCell ref="M17:N17"/>
    <mergeCell ref="O27:P27"/>
    <mergeCell ref="K26:L26"/>
    <mergeCell ref="M26:N26"/>
    <mergeCell ref="O22:P26"/>
    <mergeCell ref="K23:L23"/>
    <mergeCell ref="M23:N23"/>
    <mergeCell ref="K24:L24"/>
    <mergeCell ref="K25:L25"/>
    <mergeCell ref="M24:N24"/>
    <mergeCell ref="I27:J27"/>
    <mergeCell ref="K27:L27"/>
    <mergeCell ref="M27:N27"/>
    <mergeCell ref="K34:L34"/>
    <mergeCell ref="I30:J30"/>
    <mergeCell ref="K30:L30"/>
    <mergeCell ref="M34:N34"/>
    <mergeCell ref="M30:N30"/>
    <mergeCell ref="I28:P29"/>
    <mergeCell ref="O30:P30"/>
    <mergeCell ref="I31:J34"/>
    <mergeCell ref="O31:P34"/>
    <mergeCell ref="K31:L31"/>
    <mergeCell ref="M31:N31"/>
    <mergeCell ref="K32:L32"/>
    <mergeCell ref="M32:N32"/>
    <mergeCell ref="K33:L33"/>
    <mergeCell ref="M33:N33"/>
  </mergeCells>
  <hyperlinks>
    <hyperlink ref="Q5" location="MENU!A1" display="MEN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Tulio</cp:lastModifiedBy>
  <dcterms:created xsi:type="dcterms:W3CDTF">2011-03-13T17:52:01Z</dcterms:created>
  <dcterms:modified xsi:type="dcterms:W3CDTF">2011-08-05T17:40:23Z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